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faa-my.sharepoint.com/personal/carey_gonzalez_faa_gov/Documents/Documents/INWORK/697DCK-26-R-00174 Janitorial at MOT Minot, ND ATCT SSC 2026 Contract/"/>
    </mc:Choice>
  </mc:AlternateContent>
  <xr:revisionPtr revIDLastSave="0" documentId="8_{F87F948F-FFAB-4D84-B28F-D582392276D4}" xr6:coauthVersionLast="47" xr6:coauthVersionMax="47" xr10:uidLastSave="{00000000-0000-0000-0000-000000000000}"/>
  <bookViews>
    <workbookView minimized="1" xWindow="2340" yWindow="1410" windowWidth="21600" windowHeight="11175" tabRatio="889" xr2:uid="{6D90B607-DF73-BA45-8139-3F1343F59C2C}"/>
  </bookViews>
  <sheets>
    <sheet name="N24x7  &lt;25" sheetId="6" r:id="rId1"/>
    <sheet name="Administrative" sheetId="4" state="hidden" r:id="rId2"/>
    <sheet name="Instructions" sheetId="7" r:id="rId3"/>
  </sheets>
  <definedNames>
    <definedName name="Sheet1" localSheetId="0">'N24x7  &lt;25'!#REF!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6" l="1"/>
  <c r="D9" i="6"/>
  <c r="D10" i="6"/>
  <c r="D11" i="6"/>
  <c r="D12" i="6"/>
  <c r="D13" i="6"/>
  <c r="D14" i="6"/>
  <c r="D15" i="6"/>
  <c r="D8" i="4"/>
  <c r="D9" i="4"/>
  <c r="D10" i="4"/>
  <c r="D11" i="4"/>
  <c r="D12" i="4"/>
  <c r="D13" i="4"/>
  <c r="D14" i="4"/>
  <c r="D7" i="4" l="1"/>
  <c r="D7" i="6"/>
  <c r="F34" i="4"/>
  <c r="F35" i="4"/>
  <c r="F33" i="4"/>
  <c r="F41" i="6"/>
  <c r="C21" i="4"/>
  <c r="B21" i="4"/>
  <c r="C25" i="6"/>
  <c r="B25" i="6"/>
  <c r="G65" i="7"/>
  <c r="F42" i="6" l="1"/>
  <c r="D16" i="6" s="1"/>
  <c r="D25" i="6" s="1"/>
  <c r="F36" i="4"/>
  <c r="D21" i="4" s="1"/>
</calcChain>
</file>

<file path=xl/sharedStrings.xml><?xml version="1.0" encoding="utf-8"?>
<sst xmlns="http://schemas.openxmlformats.org/spreadsheetml/2006/main" count="687" uniqueCount="147">
  <si>
    <t>Clean Glass, Mirrors, and Fixtures</t>
  </si>
  <si>
    <t>D7</t>
  </si>
  <si>
    <t>Q</t>
  </si>
  <si>
    <t>D5</t>
  </si>
  <si>
    <t>W</t>
  </si>
  <si>
    <t>-</t>
  </si>
  <si>
    <t>SA</t>
  </si>
  <si>
    <t>Corridors, Hallways</t>
  </si>
  <si>
    <t>Reception Areas/Lobbies</t>
  </si>
  <si>
    <t>Conference Rooms</t>
  </si>
  <si>
    <t>All Restrooms</t>
  </si>
  <si>
    <t>All Mechanical Rooms</t>
  </si>
  <si>
    <t>All Equipment Rooms</t>
  </si>
  <si>
    <t xml:space="preserve">Dumpster Area </t>
  </si>
  <si>
    <t>Sidewalks/Grounds</t>
  </si>
  <si>
    <t>Policing Grounds</t>
  </si>
  <si>
    <t>Smoking Receptacles</t>
  </si>
  <si>
    <t>Surface Dusting &amp; Cleaning</t>
  </si>
  <si>
    <t>High Surface Dusting &amp; Cleaning</t>
  </si>
  <si>
    <t>Windows</t>
  </si>
  <si>
    <t>Window Covers</t>
  </si>
  <si>
    <t>Clean/Disinfect</t>
  </si>
  <si>
    <t>M</t>
  </si>
  <si>
    <t>All Breakrooms/Kitchens/Queue Lines</t>
  </si>
  <si>
    <t>Appliances</t>
  </si>
  <si>
    <t>Refrigerators Interior</t>
  </si>
  <si>
    <t>Drinking Fountains/Bottle Fill Stations</t>
  </si>
  <si>
    <t>Janitor Closets/Areas/Rooms</t>
  </si>
  <si>
    <t>Shared Office Space</t>
  </si>
  <si>
    <t>Single Occupancy Office Space</t>
  </si>
  <si>
    <t>D3</t>
  </si>
  <si>
    <t>D7 = 1x Day, 7 Days/Wk</t>
  </si>
  <si>
    <t>2D7 = 2x Day, 7 Days/Wk</t>
  </si>
  <si>
    <t>3D7 = 3X Day, 7 Days/Wk</t>
  </si>
  <si>
    <t>D5 = 1x Day, 5 Days/Wk</t>
  </si>
  <si>
    <t>W = Once Weekly</t>
  </si>
  <si>
    <t>M = Once Monthly</t>
  </si>
  <si>
    <t>Q = Quarterly</t>
  </si>
  <si>
    <t>SA = Semi-Annually (Twice a Year)</t>
  </si>
  <si>
    <t>Chart Key</t>
  </si>
  <si>
    <t>General Frequency 
Non-24/7 Facilities
Occupancy &lt;25</t>
  </si>
  <si>
    <t>Shampoo/Steam Clean Carpets, Rugs, &amp; Mats</t>
  </si>
  <si>
    <t>All Breakrooms/Kitchens</t>
  </si>
  <si>
    <t>D3 = 1xDay, 3 Days/Wk</t>
  </si>
  <si>
    <t>Quantity</t>
  </si>
  <si>
    <t>Single Use Restroom</t>
  </si>
  <si>
    <t>Multi-Use Medium Restroom</t>
  </si>
  <si>
    <t>Multi-Use Large Restroom</t>
  </si>
  <si>
    <t>Toilets</t>
  </si>
  <si>
    <t>Urinals</t>
  </si>
  <si>
    <t>2-3</t>
  </si>
  <si>
    <t>3 +</t>
  </si>
  <si>
    <t>4 +</t>
  </si>
  <si>
    <t xml:space="preserve">Q </t>
  </si>
  <si>
    <t xml:space="preserve">Administrative Hours: </t>
  </si>
  <si>
    <t>Clean/Mop Uncarpeted Floors</t>
  </si>
  <si>
    <t>Clean/Strip/Wax/Buff Uncarpeted Floors</t>
  </si>
  <si>
    <t>Waste/Recycle Receptacles</t>
  </si>
  <si>
    <t>Vacuum/Polish Furniture</t>
  </si>
  <si>
    <t>Vacuum Carpeted Floors, Rugs &amp; Mats</t>
  </si>
  <si>
    <t>Replenish Supply Dispensers</t>
  </si>
  <si>
    <t>General Frequency 
Administrative</t>
  </si>
  <si>
    <t>Select the chart that applies to your specific facility – 4 options:</t>
  </si>
  <si>
    <t>24x7 50+</t>
  </si>
  <si>
    <t>24x7 &lt;50</t>
  </si>
  <si>
    <t>N24x7 25+</t>
  </si>
  <si>
    <t>N24x7 &lt;25</t>
  </si>
  <si>
    <t>24 hr x 7-day Operations</t>
  </si>
  <si>
    <t xml:space="preserve"> 50+ Occupants</t>
  </si>
  <si>
    <t>24 hr / 7-day Operations</t>
  </si>
  <si>
    <t>Less than 50 occupants</t>
  </si>
  <si>
    <t>Not 24 hr x 7-day Operations</t>
  </si>
  <si>
    <t>25 + Occupants</t>
  </si>
  <si>
    <t>Less than 25 Occupants</t>
  </si>
  <si>
    <t>The use of these Frequency Charts is MANDATORY.</t>
  </si>
  <si>
    <t>Column N</t>
  </si>
  <si>
    <t>Column O</t>
  </si>
  <si>
    <t>0-2</t>
  </si>
  <si>
    <t>Frequency Charts for Staffed Operational Facilities (ATCT, TRACON, and ARTCC)</t>
  </si>
  <si>
    <t>HVAC air registers/grilles/diffusers</t>
  </si>
  <si>
    <t xml:space="preserve">Timeframe to clean Operational Area(s):  </t>
  </si>
  <si>
    <t xml:space="preserve">Address:  </t>
  </si>
  <si>
    <t>Name &amp; Ident of Facility:</t>
  </si>
  <si>
    <r>
      <t xml:space="preserve">Operational Areas </t>
    </r>
    <r>
      <rPr>
        <sz val="9"/>
        <color rgb="FF000000"/>
        <rFont val="Calibri"/>
        <family val="2"/>
        <scheme val="minor"/>
      </rPr>
      <t>(nonoperational equipment/fixtures)</t>
    </r>
  </si>
  <si>
    <t xml:space="preserve">Charts are restricted and only certain data fields can be changed. </t>
  </si>
  <si>
    <t xml:space="preserve">Frequency intervals cannot be increased or decreased. </t>
  </si>
  <si>
    <t>Frequency for Administrative – Standalone / Remote Offices</t>
  </si>
  <si>
    <r>
      <t>The chart is unrestricted and CAN be changed to your specific location.</t>
    </r>
    <r>
      <rPr>
        <i/>
        <sz val="11"/>
        <color theme="5" tint="-0.249977111117893"/>
        <rFont val="Calibri"/>
        <family val="2"/>
        <scheme val="minor"/>
      </rPr>
      <t xml:space="preserve">  </t>
    </r>
  </si>
  <si>
    <t xml:space="preserve">Administrative tab is a template.  Customize to your SSC Office requirements.  </t>
  </si>
  <si>
    <t>How to CUSTOMIZE the FREQUENCY CHART:</t>
  </si>
  <si>
    <t>If 24x7, list 24x7.  For less than 24x7, list operational hours (i.e. 6am–10pm/16x7)</t>
  </si>
  <si>
    <t>For Administrative – list hours the office is normally populated (i.e. 6am – 4:30pm)</t>
  </si>
  <si>
    <r>
      <rPr>
        <b/>
        <i/>
        <sz val="11"/>
        <color rgb="FFFF0000"/>
        <rFont val="Calibri"/>
        <family val="2"/>
        <scheme val="minor"/>
      </rPr>
      <t>PLEASE NOTE</t>
    </r>
    <r>
      <rPr>
        <b/>
        <sz val="11"/>
        <color theme="1"/>
        <rFont val="Calibri"/>
        <family val="2"/>
        <scheme val="minor"/>
      </rPr>
      <t xml:space="preserve">:  Tasks &amp; intervals cannot be deleted/changed for a  </t>
    </r>
    <r>
      <rPr>
        <b/>
        <sz val="11"/>
        <color theme="4"/>
        <rFont val="Calibri"/>
        <family val="2"/>
        <scheme val="minor"/>
      </rPr>
      <t xml:space="preserve">Staffed Operational Facility </t>
    </r>
    <r>
      <rPr>
        <b/>
        <sz val="11"/>
        <rFont val="Calibri"/>
        <family val="2"/>
        <scheme val="minor"/>
      </rPr>
      <t xml:space="preserve">if it applies to the facility. </t>
    </r>
  </si>
  <si>
    <t xml:space="preserve">Example:  Cannot change the interval for carpet shampooing from Q to SA. </t>
  </si>
  <si>
    <r>
      <rPr>
        <b/>
        <sz val="11"/>
        <color theme="5"/>
        <rFont val="Calibri"/>
        <family val="2"/>
        <scheme val="minor"/>
      </rPr>
      <t>ORANGE</t>
    </r>
    <r>
      <rPr>
        <sz val="11"/>
        <color theme="1"/>
        <rFont val="Calibri"/>
        <family val="2"/>
        <scheme val="minor"/>
      </rPr>
      <t xml:space="preserve"> = Item Count (i.e.  # of appliances, # of levels in stairwell, # of water fountains, etc.)</t>
    </r>
  </si>
  <si>
    <t>Column P</t>
  </si>
  <si>
    <t xml:space="preserve">*Timeframe to clean Operational Area(s): </t>
  </si>
  <si>
    <t xml:space="preserve">Scheduled days/times for cleaning: </t>
  </si>
  <si>
    <t>SOW Reference</t>
  </si>
  <si>
    <t>Multi</t>
  </si>
  <si>
    <t>Enter Quantity and Average Sq Ft per restroom to calculate Total Sq Ft.</t>
  </si>
  <si>
    <t>Special Instructions:</t>
  </si>
  <si>
    <t xml:space="preserve">Technical Operations managers are authorized to delete and/or change the frequency intervals related to any </t>
  </si>
  <si>
    <t xml:space="preserve">cleaning tasks associated with the Equipment and Mechanical Rooms based on the presence of NAS equipment. </t>
  </si>
  <si>
    <r>
      <t>Est. Carpeted Sq. Ft.</t>
    </r>
    <r>
      <rPr>
        <b/>
        <sz val="11"/>
        <color rgb="FFFF0000"/>
        <rFont val="Calibri"/>
        <family val="2"/>
        <scheme val="minor"/>
      </rPr>
      <t>*</t>
    </r>
  </si>
  <si>
    <r>
      <t>Est. Uncarpeted Sq. Ft.</t>
    </r>
    <r>
      <rPr>
        <b/>
        <sz val="11"/>
        <color rgb="FFFF0000"/>
        <rFont val="Calibri"/>
        <family val="2"/>
        <scheme val="minor"/>
      </rPr>
      <t>*</t>
    </r>
  </si>
  <si>
    <r>
      <t>Est. Total Square Footage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rgb="FF000000"/>
        <rFont val="Calibri"/>
        <family val="2"/>
        <scheme val="minor"/>
      </rPr>
      <t xml:space="preserve">
(Cumulative)</t>
    </r>
  </si>
  <si>
    <r>
      <t>Item Count</t>
    </r>
    <r>
      <rPr>
        <b/>
        <sz val="11"/>
        <color rgb="FFFF0000"/>
        <rFont val="Calibri"/>
        <family val="2"/>
        <scheme val="minor"/>
      </rPr>
      <t>*</t>
    </r>
  </si>
  <si>
    <t>Rugs and Mats</t>
  </si>
  <si>
    <t>Estimated Sq. Ft. Totals</t>
  </si>
  <si>
    <t>Est. Square Feet</t>
  </si>
  <si>
    <t>Avg. Per Restroom</t>
  </si>
  <si>
    <t>Total 
Sq Ft</t>
  </si>
  <si>
    <r>
      <t>Total Restrooms</t>
    </r>
    <r>
      <rPr>
        <b/>
        <sz val="10"/>
        <color rgb="FFFF0000"/>
        <rFont val="Calibri"/>
        <family val="2"/>
        <scheme val="minor"/>
      </rPr>
      <t>*</t>
    </r>
  </si>
  <si>
    <t>Total Est. Sq. Ft.</t>
  </si>
  <si>
    <t>Workshop/Garage/Storage Areas</t>
  </si>
  <si>
    <t>*All counts and Sq. Ft. provided are estimates for planning purposes only*</t>
  </si>
  <si>
    <t xml:space="preserve">Capture all data in the four (4) columns provided.  </t>
  </si>
  <si>
    <r>
      <rPr>
        <b/>
        <sz val="11"/>
        <color theme="7"/>
        <rFont val="Calibri"/>
        <family val="2"/>
        <scheme val="minor"/>
      </rPr>
      <t>YELLOW</t>
    </r>
    <r>
      <rPr>
        <sz val="11"/>
        <color theme="1"/>
        <rFont val="Calibri"/>
        <family val="2"/>
        <scheme val="minor"/>
      </rPr>
      <t xml:space="preserve"> - Total Square Footage (cumulative)</t>
    </r>
  </si>
  <si>
    <t xml:space="preserve">Specific timeframe Air Traffic can support tasks that may impact operations (i.e dusting, vacuuming) </t>
  </si>
  <si>
    <t xml:space="preserve">*  Columns N through Q, select tasks associated with the type of flooring  </t>
  </si>
  <si>
    <t xml:space="preserve">Example:   Carpeted floors in a Shared Office require Column N &amp; O only.  </t>
  </si>
  <si>
    <t xml:space="preserve">Delete the interval in Column P &amp; Q. </t>
  </si>
  <si>
    <t>* Column Headings -  Estimated Square Footage (Carpeted or Uncarpeted) &amp; Item Count</t>
  </si>
  <si>
    <r>
      <t>Est. Total Square Footage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rgb="FF000000"/>
        <rFont val="Calibri"/>
        <family val="2"/>
        <scheme val="minor"/>
      </rPr>
      <t xml:space="preserve">
</t>
    </r>
  </si>
  <si>
    <t xml:space="preserve">* Name/Ident &amp; Address of Facility  </t>
  </si>
  <si>
    <r>
      <t>*</t>
    </r>
    <r>
      <rPr>
        <b/>
        <sz val="11"/>
        <color theme="1"/>
        <rFont val="Calibri"/>
        <family val="2"/>
        <scheme val="minor"/>
      </rPr>
      <t>Operational Hours</t>
    </r>
    <r>
      <rPr>
        <sz val="11"/>
        <color theme="1"/>
        <rFont val="Calibri"/>
        <family val="2"/>
        <scheme val="minor"/>
      </rPr>
      <t xml:space="preserve"> </t>
    </r>
  </si>
  <si>
    <t xml:space="preserve">Blacked out cells do not require data entry </t>
  </si>
  <si>
    <r>
      <rPr>
        <b/>
        <sz val="11"/>
        <color theme="9"/>
        <rFont val="Calibri"/>
        <family val="2"/>
        <scheme val="minor"/>
      </rPr>
      <t>GREEN</t>
    </r>
    <r>
      <rPr>
        <sz val="11"/>
        <color theme="1"/>
        <rFont val="Calibri"/>
        <family val="2"/>
        <scheme val="minor"/>
      </rPr>
      <t xml:space="preserve"> =  Square Footage per type of flooring (Carpeted or Uncarpeted)</t>
    </r>
  </si>
  <si>
    <t>Column Q</t>
  </si>
  <si>
    <t xml:space="preserve">If type of uncarpeted floor does not require/allow Strip/Wax/Buff (i.e. concrete, rubber mats), </t>
  </si>
  <si>
    <t xml:space="preserve">Delete the interval in Column Q. </t>
  </si>
  <si>
    <t xml:space="preserve">* Review all rows in Column A.  If a row/area does not apply to your facility, delete the row. </t>
  </si>
  <si>
    <t xml:space="preserve">* For each remaining row in Column A, review Columns F through T.  Delete interval for any tasks that do not apply. </t>
  </si>
  <si>
    <t xml:space="preserve">*Restrooms - Chart at bottom of frequency chart MUST be populated. </t>
  </si>
  <si>
    <t xml:space="preserve">Use the Chart to determine the types of restrooms within the facility. </t>
  </si>
  <si>
    <t xml:space="preserve"> - </t>
  </si>
  <si>
    <t xml:space="preserve"> -    </t>
  </si>
  <si>
    <t xml:space="preserve">* Column Q -  (Strip/Buff/Wax) </t>
  </si>
  <si>
    <t xml:space="preserve">All cells are highlighted according to the type of data required.  </t>
  </si>
  <si>
    <r>
      <t xml:space="preserve">Low-Use Stairwells </t>
    </r>
    <r>
      <rPr>
        <sz val="10"/>
        <color rgb="FF000000"/>
        <rFont val="Calibri"/>
        <family val="2"/>
        <scheme val="minor"/>
      </rPr>
      <t>(Infrequent Use) - # of Levels</t>
    </r>
  </si>
  <si>
    <t>Enter the overall Total Est. Sq. Ft. into the Restroom row on the Frequency Chart</t>
  </si>
  <si>
    <t xml:space="preserve">Example: No windows and/or window coverings in janitor closet, restroom, or stairwells.   </t>
  </si>
  <si>
    <t>Name &amp; Ident of Facility: MOT-ATCT</t>
  </si>
  <si>
    <t>Facility Operating Hours: 0700-2200</t>
  </si>
  <si>
    <t>After 2200 and before 0700</t>
  </si>
  <si>
    <t>Address:  317 Airport Rd, Minot, ND 58703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</si>
</sst>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00"/>
      <name val="Calibri (Body)"/>
    </font>
    <font>
      <sz val="9"/>
      <color theme="1"/>
      <name val="Calibri"/>
      <family val="2"/>
      <scheme val="minor"/>
    </font>
    <font>
      <b/>
      <u/>
      <sz val="11"/>
      <color rgb="FF000000"/>
      <name val="Calibri (Body)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rgb="FF000000"/>
      <name val="Calibri (Body)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rgb="FF0070C0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b/>
      <u/>
      <sz val="12"/>
      <color rgb="FFC55A11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i/>
      <sz val="11"/>
      <color theme="5" tint="-0.249977111117893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11"/>
      <color rgb="FF000000"/>
      <name val="Calibri (Body)"/>
    </font>
    <font>
      <b/>
      <sz val="11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Arial"/>
      <family val="2"/>
    </font>
    <font>
      <sz val="12"/>
      <color theme="1"/>
      <name val="Cambri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49998474074526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42" fillId="0" borderId="0" applyFont="0" applyFill="0" applyBorder="0" applyAlignment="0" applyProtection="0"/>
    <xf numFmtId="0" fontId="46" fillId="0" borderId="0"/>
    <xf numFmtId="0" fontId="47" fillId="0" borderId="0"/>
  </cellStyleXfs>
  <cellXfs count="270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2" borderId="9" xfId="0" applyFont="1" applyFill="1" applyBorder="1"/>
    <xf numFmtId="0" fontId="14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0" fillId="2" borderId="0" xfId="0" applyFont="1" applyFill="1"/>
    <xf numFmtId="0" fontId="9" fillId="2" borderId="0" xfId="0" applyFont="1" applyFill="1"/>
    <xf numFmtId="0" fontId="12" fillId="2" borderId="0" xfId="0" applyFont="1" applyFill="1"/>
    <xf numFmtId="0" fontId="0" fillId="2" borderId="0" xfId="0" applyFill="1" applyAlignment="1">
      <alignment horizontal="left"/>
    </xf>
    <xf numFmtId="0" fontId="16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14" fillId="2" borderId="0" xfId="0" applyFont="1" applyFill="1"/>
    <xf numFmtId="0" fontId="14" fillId="2" borderId="5" xfId="0" applyFont="1" applyFill="1" applyBorder="1" applyAlignment="1">
      <alignment horizontal="left" vertical="top"/>
    </xf>
    <xf numFmtId="0" fontId="14" fillId="2" borderId="6" xfId="0" applyFont="1" applyFill="1" applyBorder="1" applyAlignment="1">
      <alignment horizontal="left" vertical="top"/>
    </xf>
    <xf numFmtId="0" fontId="14" fillId="2" borderId="6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/>
    </xf>
    <xf numFmtId="0" fontId="19" fillId="4" borderId="2" xfId="0" applyFont="1" applyFill="1" applyBorder="1" applyAlignment="1">
      <alignment horizontal="center" vertical="top"/>
    </xf>
    <xf numFmtId="0" fontId="0" fillId="2" borderId="0" xfId="0" applyFill="1" applyAlignment="1">
      <alignment horizontal="center"/>
    </xf>
    <xf numFmtId="0" fontId="14" fillId="2" borderId="0" xfId="0" applyFont="1" applyFill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/>
    </xf>
    <xf numFmtId="0" fontId="8" fillId="2" borderId="0" xfId="0" applyFont="1" applyFill="1"/>
    <xf numFmtId="0" fontId="13" fillId="2" borderId="23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3" fillId="2" borderId="6" xfId="0" applyFont="1" applyFill="1" applyBorder="1"/>
    <xf numFmtId="0" fontId="14" fillId="2" borderId="6" xfId="0" applyFont="1" applyFill="1" applyBorder="1"/>
    <xf numFmtId="0" fontId="2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49" fontId="14" fillId="2" borderId="18" xfId="0" applyNumberFormat="1" applyFont="1" applyFill="1" applyBorder="1" applyAlignment="1" applyProtection="1">
      <alignment horizontal="center" vertical="center"/>
      <protection locked="0"/>
    </xf>
    <xf numFmtId="49" fontId="14" fillId="2" borderId="19" xfId="0" applyNumberFormat="1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9" fillId="0" borderId="0" xfId="0" applyFont="1" applyAlignment="1">
      <alignment horizontal="left" vertical="center" indent="2"/>
    </xf>
    <xf numFmtId="0" fontId="7" fillId="0" borderId="0" xfId="0" applyFont="1" applyAlignment="1">
      <alignment horizontal="left"/>
    </xf>
    <xf numFmtId="0" fontId="7" fillId="0" borderId="0" xfId="0" applyFont="1"/>
    <xf numFmtId="0" fontId="2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inden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1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indent="2"/>
    </xf>
    <xf numFmtId="0" fontId="7" fillId="0" borderId="0" xfId="0" applyFont="1" applyAlignment="1">
      <alignment horizontal="left" indent="3"/>
    </xf>
    <xf numFmtId="0" fontId="7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15" fillId="0" borderId="0" xfId="0" applyFont="1"/>
    <xf numFmtId="0" fontId="15" fillId="2" borderId="0" xfId="0" applyFont="1" applyFill="1" applyAlignment="1">
      <alignment horizontal="left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left" indent="6"/>
    </xf>
    <xf numFmtId="0" fontId="7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4"/>
    </xf>
    <xf numFmtId="0" fontId="14" fillId="3" borderId="2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7" fillId="2" borderId="0" xfId="0" applyFont="1" applyFill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18" fillId="2" borderId="0" xfId="0" applyFont="1" applyFill="1" applyAlignment="1" applyProtection="1">
      <alignment horizontal="left"/>
      <protection locked="0"/>
    </xf>
    <xf numFmtId="0" fontId="14" fillId="2" borderId="20" xfId="0" applyFont="1" applyFill="1" applyBorder="1"/>
    <xf numFmtId="0" fontId="17" fillId="4" borderId="16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textRotation="60" wrapText="1"/>
    </xf>
    <xf numFmtId="0" fontId="14" fillId="3" borderId="4" xfId="0" applyFont="1" applyFill="1" applyBorder="1" applyAlignment="1">
      <alignment horizontal="center" textRotation="60" wrapText="1"/>
    </xf>
    <xf numFmtId="0" fontId="14" fillId="4" borderId="15" xfId="0" applyFont="1" applyFill="1" applyBorder="1" applyAlignment="1">
      <alignment horizontal="center" textRotation="60" wrapText="1"/>
    </xf>
    <xf numFmtId="0" fontId="6" fillId="0" borderId="0" xfId="0" applyFont="1" applyAlignment="1">
      <alignment horizontal="left" vertical="center" indent="4"/>
    </xf>
    <xf numFmtId="0" fontId="40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5" fillId="0" borderId="0" xfId="0" applyFont="1"/>
    <xf numFmtId="49" fontId="14" fillId="2" borderId="17" xfId="0" applyNumberFormat="1" applyFont="1" applyFill="1" applyBorder="1" applyAlignment="1" applyProtection="1">
      <alignment horizontal="center" vertical="center"/>
      <protection locked="0"/>
    </xf>
    <xf numFmtId="49" fontId="14" fillId="2" borderId="37" xfId="0" applyNumberFormat="1" applyFont="1" applyFill="1" applyBorder="1" applyAlignment="1" applyProtection="1">
      <alignment horizontal="center" vertical="center"/>
      <protection locked="0"/>
    </xf>
    <xf numFmtId="0" fontId="41" fillId="2" borderId="0" xfId="0" applyFont="1" applyFill="1" applyAlignment="1">
      <alignment horizontal="left"/>
    </xf>
    <xf numFmtId="39" fontId="0" fillId="2" borderId="0" xfId="1" applyNumberFormat="1" applyFont="1" applyFill="1"/>
    <xf numFmtId="3" fontId="16" fillId="2" borderId="0" xfId="0" applyNumberFormat="1" applyFont="1" applyFill="1" applyAlignment="1">
      <alignment horizontal="left"/>
    </xf>
    <xf numFmtId="3" fontId="0" fillId="2" borderId="0" xfId="0" applyNumberFormat="1" applyFill="1" applyAlignment="1">
      <alignment horizontal="left"/>
    </xf>
    <xf numFmtId="3" fontId="18" fillId="2" borderId="0" xfId="0" applyNumberFormat="1" applyFont="1" applyFill="1" applyAlignment="1">
      <alignment horizontal="left"/>
    </xf>
    <xf numFmtId="3" fontId="12" fillId="2" borderId="0" xfId="0" applyNumberFormat="1" applyFont="1" applyFill="1"/>
    <xf numFmtId="3" fontId="14" fillId="2" borderId="0" xfId="0" applyNumberFormat="1" applyFont="1" applyFill="1" applyAlignment="1">
      <alignment horizontal="left" vertical="top"/>
    </xf>
    <xf numFmtId="3" fontId="14" fillId="2" borderId="0" xfId="0" applyNumberFormat="1" applyFont="1" applyFill="1" applyAlignment="1">
      <alignment horizontal="left" vertical="center"/>
    </xf>
    <xf numFmtId="3" fontId="14" fillId="2" borderId="0" xfId="0" applyNumberFormat="1" applyFont="1" applyFill="1" applyAlignment="1">
      <alignment horizontal="left"/>
    </xf>
    <xf numFmtId="3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43" fillId="2" borderId="0" xfId="1" applyNumberFormat="1" applyFont="1" applyFill="1" applyBorder="1" applyAlignment="1">
      <alignment horizontal="center"/>
    </xf>
    <xf numFmtId="37" fontId="26" fillId="8" borderId="9" xfId="1" applyNumberFormat="1" applyFont="1" applyFill="1" applyBorder="1" applyAlignment="1" applyProtection="1">
      <alignment horizontal="center" vertical="center"/>
      <protection locked="0"/>
    </xf>
    <xf numFmtId="37" fontId="25" fillId="8" borderId="9" xfId="1" applyNumberFormat="1" applyFont="1" applyFill="1" applyBorder="1" applyAlignment="1" applyProtection="1">
      <alignment horizontal="center" vertical="center"/>
      <protection locked="0"/>
    </xf>
    <xf numFmtId="37" fontId="9" fillId="8" borderId="9" xfId="1" applyNumberFormat="1" applyFont="1" applyFill="1" applyBorder="1" applyProtection="1">
      <protection locked="0"/>
    </xf>
    <xf numFmtId="37" fontId="26" fillId="8" borderId="20" xfId="1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3" fontId="9" fillId="2" borderId="0" xfId="0" applyNumberFormat="1" applyFont="1" applyFill="1"/>
    <xf numFmtId="37" fontId="26" fillId="8" borderId="1" xfId="1" applyNumberFormat="1" applyFont="1" applyFill="1" applyBorder="1" applyAlignment="1" applyProtection="1">
      <alignment horizontal="center" vertical="center"/>
      <protection locked="0"/>
    </xf>
    <xf numFmtId="3" fontId="26" fillId="8" borderId="1" xfId="1" applyNumberFormat="1" applyFont="1" applyFill="1" applyBorder="1" applyAlignment="1" applyProtection="1">
      <alignment horizontal="center" vertical="center"/>
      <protection locked="0"/>
    </xf>
    <xf numFmtId="0" fontId="20" fillId="4" borderId="41" xfId="0" applyFont="1" applyFill="1" applyBorder="1" applyAlignment="1">
      <alignment horizontal="center" vertical="center" wrapText="1"/>
    </xf>
    <xf numFmtId="0" fontId="20" fillId="4" borderId="42" xfId="0" applyFont="1" applyFill="1" applyBorder="1" applyAlignment="1">
      <alignment horizontal="center" vertical="center" wrapText="1"/>
    </xf>
    <xf numFmtId="37" fontId="25" fillId="8" borderId="1" xfId="1" applyNumberFormat="1" applyFont="1" applyFill="1" applyBorder="1" applyAlignment="1" applyProtection="1">
      <alignment horizontal="center" vertical="center"/>
      <protection locked="0"/>
    </xf>
    <xf numFmtId="37" fontId="9" fillId="8" borderId="1" xfId="1" applyNumberFormat="1" applyFont="1" applyFill="1" applyBorder="1" applyProtection="1">
      <protection locked="0"/>
    </xf>
    <xf numFmtId="0" fontId="21" fillId="7" borderId="28" xfId="0" applyFont="1" applyFill="1" applyBorder="1"/>
    <xf numFmtId="0" fontId="9" fillId="7" borderId="46" xfId="0" applyFont="1" applyFill="1" applyBorder="1" applyAlignment="1">
      <alignment horizontal="center"/>
    </xf>
    <xf numFmtId="3" fontId="9" fillId="0" borderId="1" xfId="0" applyNumberFormat="1" applyFont="1" applyBorder="1" applyAlignment="1">
      <alignment horizontal="center" vertical="center" wrapText="1"/>
    </xf>
    <xf numFmtId="3" fontId="26" fillId="2" borderId="1" xfId="0" applyNumberFormat="1" applyFont="1" applyFill="1" applyBorder="1" applyAlignment="1">
      <alignment horizontal="center"/>
    </xf>
    <xf numFmtId="0" fontId="21" fillId="7" borderId="10" xfId="0" applyFont="1" applyFill="1" applyBorder="1" applyAlignment="1">
      <alignment vertical="center"/>
    </xf>
    <xf numFmtId="0" fontId="21" fillId="7" borderId="11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 wrapText="1"/>
    </xf>
    <xf numFmtId="3" fontId="21" fillId="7" borderId="11" xfId="0" applyNumberFormat="1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26" fillId="2" borderId="8" xfId="0" applyFont="1" applyFill="1" applyBorder="1"/>
    <xf numFmtId="0" fontId="26" fillId="2" borderId="17" xfId="0" applyFont="1" applyFill="1" applyBorder="1"/>
    <xf numFmtId="3" fontId="9" fillId="0" borderId="18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2" borderId="25" xfId="0" applyFont="1" applyFill="1" applyBorder="1"/>
    <xf numFmtId="0" fontId="14" fillId="2" borderId="30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 wrapText="1"/>
    </xf>
    <xf numFmtId="3" fontId="21" fillId="2" borderId="0" xfId="0" applyNumberFormat="1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center" vertical="center" wrapText="1"/>
    </xf>
    <xf numFmtId="3" fontId="9" fillId="2" borderId="0" xfId="0" applyNumberFormat="1" applyFont="1" applyFill="1" applyAlignment="1">
      <alignment horizontal="center" vertical="center" wrapText="1"/>
    </xf>
    <xf numFmtId="3" fontId="26" fillId="2" borderId="0" xfId="0" applyNumberFormat="1" applyFont="1" applyFill="1" applyAlignment="1">
      <alignment horizontal="center"/>
    </xf>
    <xf numFmtId="0" fontId="14" fillId="2" borderId="1" xfId="0" applyFont="1" applyFill="1" applyBorder="1" applyAlignment="1">
      <alignment horizontal="left" vertical="top"/>
    </xf>
    <xf numFmtId="0" fontId="13" fillId="2" borderId="0" xfId="0" applyFont="1" applyFill="1" applyAlignment="1">
      <alignment horizontal="center" vertical="center"/>
    </xf>
    <xf numFmtId="37" fontId="26" fillId="2" borderId="0" xfId="1" applyNumberFormat="1" applyFont="1" applyFill="1" applyBorder="1" applyAlignment="1" applyProtection="1">
      <alignment horizontal="center" vertical="center"/>
      <protection locked="0"/>
    </xf>
    <xf numFmtId="3" fontId="26" fillId="2" borderId="0" xfId="1" applyNumberFormat="1" applyFont="1" applyFill="1" applyBorder="1" applyAlignment="1" applyProtection="1">
      <alignment horizontal="center" vertical="center"/>
      <protection locked="0"/>
    </xf>
    <xf numFmtId="37" fontId="25" fillId="2" borderId="0" xfId="1" applyNumberFormat="1" applyFont="1" applyFill="1" applyBorder="1" applyAlignment="1" applyProtection="1">
      <alignment horizontal="center" vertical="center"/>
      <protection locked="0"/>
    </xf>
    <xf numFmtId="37" fontId="9" fillId="2" borderId="0" xfId="1" applyNumberFormat="1" applyFont="1" applyFill="1" applyBorder="1" applyProtection="1">
      <protection locked="0"/>
    </xf>
    <xf numFmtId="3" fontId="9" fillId="2" borderId="0" xfId="1" applyNumberFormat="1" applyFont="1" applyFill="1" applyBorder="1" applyProtection="1">
      <protection locked="0"/>
    </xf>
    <xf numFmtId="3" fontId="21" fillId="2" borderId="0" xfId="1" applyNumberFormat="1" applyFont="1" applyFill="1" applyBorder="1" applyAlignment="1">
      <alignment horizontal="center"/>
    </xf>
    <xf numFmtId="39" fontId="0" fillId="2" borderId="0" xfId="1" applyNumberFormat="1" applyFont="1" applyFill="1" applyBorder="1"/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25" xfId="0" applyFont="1" applyFill="1" applyBorder="1"/>
    <xf numFmtId="0" fontId="13" fillId="2" borderId="3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3" fontId="9" fillId="2" borderId="0" xfId="0" applyNumberFormat="1" applyFont="1" applyFill="1" applyAlignment="1">
      <alignment horizontal="left"/>
    </xf>
    <xf numFmtId="3" fontId="21" fillId="7" borderId="11" xfId="0" applyNumberFormat="1" applyFont="1" applyFill="1" applyBorder="1" applyAlignment="1">
      <alignment horizontal="left" vertical="center" wrapText="1"/>
    </xf>
    <xf numFmtId="0" fontId="26" fillId="2" borderId="8" xfId="0" applyFont="1" applyFill="1" applyBorder="1" applyAlignment="1">
      <alignment horizontal="left"/>
    </xf>
    <xf numFmtId="0" fontId="26" fillId="2" borderId="1" xfId="0" applyFont="1" applyFill="1" applyBorder="1" applyAlignment="1">
      <alignment horizontal="left"/>
    </xf>
    <xf numFmtId="3" fontId="26" fillId="2" borderId="1" xfId="0" applyNumberFormat="1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26" fillId="2" borderId="17" xfId="0" applyFont="1" applyFill="1" applyBorder="1" applyAlignment="1">
      <alignment horizontal="left"/>
    </xf>
    <xf numFmtId="0" fontId="26" fillId="2" borderId="18" xfId="0" applyFont="1" applyFill="1" applyBorder="1" applyAlignment="1">
      <alignment horizontal="left"/>
    </xf>
    <xf numFmtId="3" fontId="26" fillId="2" borderId="18" xfId="0" applyNumberFormat="1" applyFont="1" applyFill="1" applyBorder="1" applyAlignment="1">
      <alignment horizontal="left"/>
    </xf>
    <xf numFmtId="0" fontId="9" fillId="2" borderId="19" xfId="0" applyFont="1" applyFill="1" applyBorder="1" applyAlignment="1">
      <alignment horizontal="left"/>
    </xf>
    <xf numFmtId="0" fontId="13" fillId="2" borderId="36" xfId="0" applyFont="1" applyFill="1" applyBorder="1"/>
    <xf numFmtId="0" fontId="13" fillId="2" borderId="47" xfId="0" applyFont="1" applyFill="1" applyBorder="1" applyAlignment="1">
      <alignment horizontal="center" vertical="center"/>
    </xf>
    <xf numFmtId="0" fontId="13" fillId="2" borderId="48" xfId="0" applyFont="1" applyFill="1" applyBorder="1" applyAlignment="1">
      <alignment horizontal="center" vertical="center"/>
    </xf>
    <xf numFmtId="0" fontId="14" fillId="2" borderId="48" xfId="0" applyFont="1" applyFill="1" applyBorder="1" applyAlignment="1">
      <alignment horizontal="center" vertical="center"/>
    </xf>
    <xf numFmtId="49" fontId="14" fillId="2" borderId="38" xfId="0" applyNumberFormat="1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>
      <alignment horizontal="center" vertical="center"/>
    </xf>
    <xf numFmtId="0" fontId="14" fillId="2" borderId="47" xfId="0" applyFont="1" applyFill="1" applyBorder="1" applyAlignment="1">
      <alignment horizontal="center" vertical="center"/>
    </xf>
    <xf numFmtId="3" fontId="26" fillId="3" borderId="10" xfId="1" applyNumberFormat="1" applyFont="1" applyFill="1" applyBorder="1" applyAlignment="1" applyProtection="1">
      <alignment horizontal="center" vertical="center"/>
      <protection locked="0"/>
    </xf>
    <xf numFmtId="3" fontId="26" fillId="3" borderId="11" xfId="1" applyNumberFormat="1" applyFont="1" applyFill="1" applyBorder="1" applyAlignment="1" applyProtection="1">
      <alignment horizontal="center" vertical="center"/>
      <protection locked="0"/>
    </xf>
    <xf numFmtId="3" fontId="26" fillId="3" borderId="8" xfId="1" applyNumberFormat="1" applyFont="1" applyFill="1" applyBorder="1" applyAlignment="1" applyProtection="1">
      <alignment horizontal="center" vertical="center"/>
      <protection locked="0"/>
    </xf>
    <xf numFmtId="3" fontId="26" fillId="3" borderId="1" xfId="1" applyNumberFormat="1" applyFont="1" applyFill="1" applyBorder="1" applyAlignment="1" applyProtection="1">
      <alignment horizontal="center" vertical="center"/>
      <protection locked="0"/>
    </xf>
    <xf numFmtId="3" fontId="26" fillId="8" borderId="8" xfId="1" applyNumberFormat="1" applyFont="1" applyFill="1" applyBorder="1" applyAlignment="1" applyProtection="1">
      <alignment horizontal="center" vertical="center"/>
      <protection locked="0"/>
    </xf>
    <xf numFmtId="0" fontId="20" fillId="3" borderId="16" xfId="0" applyFont="1" applyFill="1" applyBorder="1" applyAlignment="1">
      <alignment horizontal="center" vertical="center" textRotation="60" wrapText="1"/>
    </xf>
    <xf numFmtId="0" fontId="20" fillId="3" borderId="39" xfId="0" applyFont="1" applyFill="1" applyBorder="1" applyAlignment="1">
      <alignment horizontal="center" vertical="center" textRotation="60" wrapText="1"/>
    </xf>
    <xf numFmtId="0" fontId="20" fillId="6" borderId="22" xfId="0" applyFont="1" applyFill="1" applyBorder="1" applyAlignment="1">
      <alignment horizontal="center" vertical="center" textRotation="60" wrapText="1"/>
    </xf>
    <xf numFmtId="3" fontId="20" fillId="5" borderId="15" xfId="0" applyNumberFormat="1" applyFont="1" applyFill="1" applyBorder="1" applyAlignment="1">
      <alignment horizontal="center" vertical="center" textRotation="60" wrapText="1"/>
    </xf>
    <xf numFmtId="37" fontId="26" fillId="8" borderId="51" xfId="1" applyNumberFormat="1" applyFont="1" applyFill="1" applyBorder="1" applyAlignment="1" applyProtection="1">
      <alignment horizontal="center" vertical="center"/>
      <protection locked="0"/>
    </xf>
    <xf numFmtId="37" fontId="44" fillId="8" borderId="52" xfId="1" applyNumberFormat="1" applyFont="1" applyFill="1" applyBorder="1" applyAlignment="1" applyProtection="1">
      <alignment horizontal="center" vertical="center"/>
      <protection locked="0"/>
    </xf>
    <xf numFmtId="37" fontId="44" fillId="8" borderId="53" xfId="1" applyNumberFormat="1" applyFont="1" applyFill="1" applyBorder="1" applyAlignment="1" applyProtection="1">
      <alignment horizontal="center" vertical="center"/>
      <protection locked="0"/>
    </xf>
    <xf numFmtId="37" fontId="26" fillId="8" borderId="53" xfId="1" applyNumberFormat="1" applyFont="1" applyFill="1" applyBorder="1" applyAlignment="1" applyProtection="1">
      <alignment horizontal="center" vertical="center"/>
      <protection locked="0"/>
    </xf>
    <xf numFmtId="37" fontId="26" fillId="8" borderId="24" xfId="1" applyNumberFormat="1" applyFont="1" applyFill="1" applyBorder="1" applyAlignment="1" applyProtection="1">
      <alignment horizontal="center" vertical="center"/>
      <protection locked="0"/>
    </xf>
    <xf numFmtId="3" fontId="26" fillId="8" borderId="53" xfId="1" applyNumberFormat="1" applyFont="1" applyFill="1" applyBorder="1" applyAlignment="1" applyProtection="1">
      <alignment horizontal="center" vertical="center"/>
      <protection locked="0"/>
    </xf>
    <xf numFmtId="3" fontId="9" fillId="8" borderId="53" xfId="1" applyNumberFormat="1" applyFont="1" applyFill="1" applyBorder="1" applyProtection="1">
      <protection locked="0"/>
    </xf>
    <xf numFmtId="0" fontId="14" fillId="2" borderId="7" xfId="0" applyFont="1" applyFill="1" applyBorder="1" applyAlignment="1">
      <alignment horizontal="left" vertical="top"/>
    </xf>
    <xf numFmtId="3" fontId="26" fillId="8" borderId="48" xfId="1" applyNumberFormat="1" applyFont="1" applyFill="1" applyBorder="1" applyAlignment="1" applyProtection="1">
      <alignment horizontal="center" vertical="center"/>
      <protection locked="0"/>
    </xf>
    <xf numFmtId="3" fontId="26" fillId="8" borderId="25" xfId="1" applyNumberFormat="1" applyFont="1" applyFill="1" applyBorder="1" applyAlignment="1" applyProtection="1">
      <alignment horizontal="center" vertical="center"/>
      <protection locked="0"/>
    </xf>
    <xf numFmtId="3" fontId="26" fillId="8" borderId="6" xfId="1" applyNumberFormat="1" applyFont="1" applyFill="1" applyBorder="1" applyAlignment="1" applyProtection="1">
      <alignment horizontal="center" vertical="center"/>
      <protection locked="0"/>
    </xf>
    <xf numFmtId="3" fontId="26" fillId="6" borderId="6" xfId="1" applyNumberFormat="1" applyFont="1" applyFill="1" applyBorder="1" applyAlignment="1" applyProtection="1">
      <alignment horizontal="center" vertical="center"/>
      <protection locked="0"/>
    </xf>
    <xf numFmtId="0" fontId="20" fillId="6" borderId="2" xfId="0" applyFont="1" applyFill="1" applyBorder="1" applyAlignment="1">
      <alignment horizontal="center" vertical="center" textRotation="60" wrapText="1"/>
    </xf>
    <xf numFmtId="0" fontId="14" fillId="4" borderId="39" xfId="0" applyFont="1" applyFill="1" applyBorder="1" applyAlignment="1">
      <alignment horizontal="center" textRotation="60" wrapText="1"/>
    </xf>
    <xf numFmtId="0" fontId="14" fillId="3" borderId="14" xfId="0" applyFont="1" applyFill="1" applyBorder="1" applyAlignment="1">
      <alignment horizontal="center" textRotation="60" wrapText="1"/>
    </xf>
    <xf numFmtId="0" fontId="14" fillId="3" borderId="15" xfId="0" applyFont="1" applyFill="1" applyBorder="1" applyAlignment="1">
      <alignment horizontal="center" textRotation="60" wrapText="1"/>
    </xf>
    <xf numFmtId="0" fontId="14" fillId="4" borderId="40" xfId="0" applyFont="1" applyFill="1" applyBorder="1" applyAlignment="1">
      <alignment horizontal="center" textRotation="60" wrapText="1"/>
    </xf>
    <xf numFmtId="0" fontId="17" fillId="4" borderId="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textRotation="60" wrapText="1"/>
    </xf>
    <xf numFmtId="3" fontId="20" fillId="5" borderId="21" xfId="0" applyNumberFormat="1" applyFont="1" applyFill="1" applyBorder="1" applyAlignment="1">
      <alignment horizontal="center" vertical="center" textRotation="60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5"/>
    </xf>
    <xf numFmtId="0" fontId="5" fillId="0" borderId="0" xfId="0" applyFont="1" applyAlignment="1">
      <alignment horizontal="left" indent="3"/>
    </xf>
    <xf numFmtId="0" fontId="26" fillId="2" borderId="23" xfId="0" applyFont="1" applyFill="1" applyBorder="1" applyAlignment="1">
      <alignment horizontal="left"/>
    </xf>
    <xf numFmtId="0" fontId="26" fillId="2" borderId="37" xfId="0" applyFont="1" applyFill="1" applyBorder="1" applyAlignment="1">
      <alignment horizontal="left"/>
    </xf>
    <xf numFmtId="0" fontId="4" fillId="0" borderId="0" xfId="0" applyFont="1" applyAlignment="1">
      <alignment horizontal="left" vertical="center" indent="4"/>
    </xf>
    <xf numFmtId="3" fontId="26" fillId="5" borderId="12" xfId="1" applyNumberFormat="1" applyFont="1" applyFill="1" applyBorder="1" applyAlignment="1" applyProtection="1">
      <alignment horizontal="center" vertical="center"/>
    </xf>
    <xf numFmtId="3" fontId="26" fillId="2" borderId="1" xfId="0" applyNumberFormat="1" applyFont="1" applyFill="1" applyBorder="1" applyAlignment="1" applyProtection="1">
      <alignment horizontal="center"/>
      <protection locked="0"/>
    </xf>
    <xf numFmtId="3" fontId="26" fillId="2" borderId="18" xfId="0" applyNumberFormat="1" applyFont="1" applyFill="1" applyBorder="1" applyAlignment="1" applyProtection="1">
      <alignment horizontal="center"/>
      <protection locked="0"/>
    </xf>
    <xf numFmtId="0" fontId="26" fillId="2" borderId="1" xfId="0" applyFont="1" applyFill="1" applyBorder="1" applyAlignment="1" applyProtection="1">
      <alignment horizontal="center"/>
      <protection locked="0"/>
    </xf>
    <xf numFmtId="0" fontId="26" fillId="2" borderId="18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 indent="4"/>
    </xf>
    <xf numFmtId="0" fontId="3" fillId="0" borderId="0" xfId="0" applyFont="1" applyAlignment="1">
      <alignment horizontal="left" vertical="center" indent="6"/>
    </xf>
    <xf numFmtId="0" fontId="15" fillId="4" borderId="26" xfId="0" applyFont="1" applyFill="1" applyBorder="1" applyAlignment="1">
      <alignment horizontal="left"/>
    </xf>
    <xf numFmtId="3" fontId="9" fillId="3" borderId="28" xfId="1" applyNumberFormat="1" applyFont="1" applyFill="1" applyBorder="1" applyAlignment="1">
      <alignment horizontal="center"/>
    </xf>
    <xf numFmtId="3" fontId="9" fillId="3" borderId="35" xfId="1" applyNumberFormat="1" applyFont="1" applyFill="1" applyBorder="1" applyAlignment="1">
      <alignment horizontal="center"/>
    </xf>
    <xf numFmtId="3" fontId="9" fillId="5" borderId="27" xfId="1" applyNumberFormat="1" applyFont="1" applyFill="1" applyBorder="1" applyAlignment="1">
      <alignment horizontal="center"/>
    </xf>
    <xf numFmtId="37" fontId="26" fillId="8" borderId="18" xfId="1" applyNumberFormat="1" applyFont="1" applyFill="1" applyBorder="1" applyAlignment="1" applyProtection="1">
      <alignment horizontal="center" vertical="center"/>
      <protection locked="0"/>
    </xf>
    <xf numFmtId="3" fontId="9" fillId="3" borderId="44" xfId="1" applyNumberFormat="1" applyFont="1" applyFill="1" applyBorder="1" applyAlignment="1">
      <alignment horizontal="center"/>
    </xf>
    <xf numFmtId="3" fontId="9" fillId="5" borderId="46" xfId="1" applyNumberFormat="1" applyFont="1" applyFill="1" applyBorder="1" applyAlignment="1">
      <alignment horizontal="center"/>
    </xf>
    <xf numFmtId="0" fontId="14" fillId="2" borderId="7" xfId="0" applyFont="1" applyFill="1" applyBorder="1"/>
    <xf numFmtId="0" fontId="20" fillId="4" borderId="56" xfId="0" applyFont="1" applyFill="1" applyBorder="1" applyAlignment="1">
      <alignment horizontal="center" vertical="center" wrapText="1"/>
    </xf>
    <xf numFmtId="0" fontId="20" fillId="4" borderId="54" xfId="0" applyFont="1" applyFill="1" applyBorder="1" applyAlignment="1">
      <alignment horizontal="center" vertical="center" wrapText="1"/>
    </xf>
    <xf numFmtId="3" fontId="26" fillId="8" borderId="24" xfId="1" applyNumberFormat="1" applyFont="1" applyFill="1" applyBorder="1" applyAlignment="1" applyProtection="1">
      <alignment horizontal="center" vertical="center"/>
      <protection locked="0"/>
    </xf>
    <xf numFmtId="3" fontId="26" fillId="8" borderId="17" xfId="1" applyNumberFormat="1" applyFont="1" applyFill="1" applyBorder="1" applyAlignment="1" applyProtection="1">
      <alignment horizontal="center" vertical="center"/>
      <protection locked="0"/>
    </xf>
    <xf numFmtId="3" fontId="26" fillId="8" borderId="18" xfId="1" applyNumberFormat="1" applyFont="1" applyFill="1" applyBorder="1" applyAlignment="1" applyProtection="1">
      <alignment horizontal="center" vertical="center"/>
      <protection locked="0"/>
    </xf>
    <xf numFmtId="3" fontId="26" fillId="8" borderId="38" xfId="1" applyNumberFormat="1" applyFont="1" applyFill="1" applyBorder="1" applyAlignment="1" applyProtection="1">
      <alignment horizontal="center" vertical="center"/>
      <protection locked="0"/>
    </xf>
    <xf numFmtId="3" fontId="26" fillId="8" borderId="7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horizontal="left" indent="3"/>
    </xf>
    <xf numFmtId="0" fontId="2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37" fontId="26" fillId="0" borderId="36" xfId="1" applyNumberFormat="1" applyFont="1" applyFill="1" applyBorder="1" applyAlignment="1" applyProtection="1">
      <alignment horizontal="center" vertical="center"/>
      <protection locked="0"/>
    </xf>
    <xf numFmtId="37" fontId="26" fillId="0" borderId="11" xfId="1" applyNumberFormat="1" applyFont="1" applyFill="1" applyBorder="1" applyAlignment="1" applyProtection="1">
      <alignment horizontal="center" vertical="center"/>
      <protection locked="0"/>
    </xf>
    <xf numFmtId="37" fontId="44" fillId="0" borderId="34" xfId="1" applyNumberFormat="1" applyFont="1" applyFill="1" applyBorder="1" applyAlignment="1" applyProtection="1">
      <alignment horizontal="center" vertical="center"/>
      <protection locked="0"/>
    </xf>
    <xf numFmtId="37" fontId="44" fillId="0" borderId="9" xfId="1" applyNumberFormat="1" applyFont="1" applyFill="1" applyBorder="1" applyAlignment="1" applyProtection="1">
      <alignment horizontal="center" vertical="center"/>
      <protection locked="0"/>
    </xf>
    <xf numFmtId="37" fontId="44" fillId="0" borderId="1" xfId="1" applyNumberFormat="1" applyFont="1" applyFill="1" applyBorder="1" applyAlignment="1" applyProtection="1">
      <alignment horizontal="center" vertical="center"/>
      <protection locked="0"/>
    </xf>
    <xf numFmtId="37" fontId="26" fillId="0" borderId="9" xfId="1" applyNumberFormat="1" applyFont="1" applyFill="1" applyBorder="1" applyAlignment="1" applyProtection="1">
      <alignment horizontal="center" vertical="center"/>
      <protection locked="0"/>
    </xf>
    <xf numFmtId="37" fontId="26" fillId="0" borderId="53" xfId="1" applyNumberFormat="1" applyFont="1" applyFill="1" applyBorder="1" applyAlignment="1" applyProtection="1">
      <alignment horizontal="center" vertical="center"/>
      <protection locked="0"/>
    </xf>
    <xf numFmtId="0" fontId="26" fillId="0" borderId="1" xfId="0" applyFont="1" applyBorder="1" applyAlignment="1">
      <alignment horizontal="center"/>
    </xf>
    <xf numFmtId="37" fontId="44" fillId="0" borderId="13" xfId="1" applyNumberFormat="1" applyFont="1" applyFill="1" applyBorder="1" applyAlignment="1" applyProtection="1">
      <alignment horizontal="center" vertical="center"/>
      <protection locked="0"/>
    </xf>
    <xf numFmtId="37" fontId="26" fillId="0" borderId="1" xfId="1" applyNumberFormat="1" applyFont="1" applyFill="1" applyBorder="1" applyAlignment="1" applyProtection="1">
      <alignment horizontal="center" vertical="center"/>
      <protection locked="0"/>
    </xf>
    <xf numFmtId="0" fontId="21" fillId="7" borderId="44" xfId="0" applyFont="1" applyFill="1" applyBorder="1" applyAlignment="1">
      <alignment horizontal="right"/>
    </xf>
    <xf numFmtId="0" fontId="21" fillId="7" borderId="29" xfId="0" applyFont="1" applyFill="1" applyBorder="1" applyAlignment="1">
      <alignment horizontal="right"/>
    </xf>
    <xf numFmtId="0" fontId="21" fillId="7" borderId="45" xfId="0" applyFont="1" applyFill="1" applyBorder="1" applyAlignment="1">
      <alignment horizontal="right"/>
    </xf>
    <xf numFmtId="0" fontId="20" fillId="4" borderId="57" xfId="0" applyFont="1" applyFill="1" applyBorder="1" applyAlignment="1">
      <alignment horizontal="center" vertical="center" wrapText="1"/>
    </xf>
    <xf numFmtId="0" fontId="20" fillId="4" borderId="55" xfId="0" applyFont="1" applyFill="1" applyBorder="1" applyAlignment="1">
      <alignment horizontal="center" vertical="center" wrapText="1"/>
    </xf>
    <xf numFmtId="0" fontId="20" fillId="3" borderId="33" xfId="0" applyFont="1" applyFill="1" applyBorder="1" applyAlignment="1">
      <alignment horizontal="center" vertical="center" wrapText="1"/>
    </xf>
    <xf numFmtId="0" fontId="20" fillId="3" borderId="58" xfId="0" applyFont="1" applyFill="1" applyBorder="1" applyAlignment="1">
      <alignment horizontal="center" vertical="center" wrapText="1"/>
    </xf>
    <xf numFmtId="0" fontId="20" fillId="3" borderId="57" xfId="0" applyFont="1" applyFill="1" applyBorder="1" applyAlignment="1">
      <alignment horizontal="center" vertical="center" wrapText="1"/>
    </xf>
    <xf numFmtId="0" fontId="20" fillId="3" borderId="43" xfId="0" applyFont="1" applyFill="1" applyBorder="1" applyAlignment="1">
      <alignment horizontal="center" vertical="center" wrapText="1"/>
    </xf>
    <xf numFmtId="0" fontId="20" fillId="4" borderId="43" xfId="0" applyFont="1" applyFill="1" applyBorder="1" applyAlignment="1">
      <alignment horizontal="center" vertical="center" wrapText="1"/>
    </xf>
    <xf numFmtId="0" fontId="39" fillId="4" borderId="33" xfId="0" applyFont="1" applyFill="1" applyBorder="1" applyAlignment="1">
      <alignment horizontal="center" vertical="center" wrapText="1"/>
    </xf>
    <xf numFmtId="0" fontId="39" fillId="4" borderId="55" xfId="0" applyFont="1" applyFill="1" applyBorder="1" applyAlignment="1">
      <alignment horizontal="center" vertical="center" wrapText="1"/>
    </xf>
    <xf numFmtId="0" fontId="20" fillId="4" borderId="58" xfId="0" applyFont="1" applyFill="1" applyBorder="1" applyAlignment="1">
      <alignment horizontal="center" vertical="center" wrapText="1"/>
    </xf>
    <xf numFmtId="3" fontId="21" fillId="7" borderId="33" xfId="0" applyNumberFormat="1" applyFont="1" applyFill="1" applyBorder="1" applyAlignment="1">
      <alignment horizontal="center" vertical="center" wrapText="1"/>
    </xf>
    <xf numFmtId="3" fontId="21" fillId="7" borderId="43" xfId="0" applyNumberFormat="1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 wrapText="1"/>
    </xf>
    <xf numFmtId="0" fontId="20" fillId="3" borderId="32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50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4" borderId="50" xfId="0" applyFont="1" applyFill="1" applyBorder="1" applyAlignment="1">
      <alignment horizontal="center" vertical="center" wrapText="1"/>
    </xf>
    <xf numFmtId="0" fontId="39" fillId="4" borderId="4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4" borderId="32" xfId="0" applyFont="1" applyFill="1" applyBorder="1" applyAlignment="1">
      <alignment horizontal="center" vertical="center" wrapText="1"/>
    </xf>
    <xf numFmtId="0" fontId="21" fillId="7" borderId="16" xfId="0" applyFont="1" applyFill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40" xfId="0" applyBorder="1" applyAlignment="1">
      <alignment horizontal="left"/>
    </xf>
    <xf numFmtId="3" fontId="21" fillId="7" borderId="33" xfId="0" applyNumberFormat="1" applyFont="1" applyFill="1" applyBorder="1" applyAlignment="1">
      <alignment horizontal="left" vertical="center" wrapText="1"/>
    </xf>
    <xf numFmtId="3" fontId="21" fillId="7" borderId="43" xfId="0" applyNumberFormat="1" applyFont="1" applyFill="1" applyBorder="1" applyAlignment="1">
      <alignment horizontal="left" vertical="center" wrapText="1"/>
    </xf>
    <xf numFmtId="0" fontId="21" fillId="7" borderId="36" xfId="0" applyFont="1" applyFill="1" applyBorder="1" applyAlignment="1">
      <alignment horizontal="left" vertical="center"/>
    </xf>
    <xf numFmtId="0" fontId="0" fillId="0" borderId="30" xfId="0" applyBorder="1" applyAlignment="1">
      <alignment horizontal="left" vertical="center"/>
    </xf>
  </cellXfs>
  <cellStyles count="4">
    <cellStyle name="_x0007__x000b_" xfId="2" xr:uid="{E0A256A2-85E1-4B06-A87B-5C2E2F8454BE}"/>
    <cellStyle name="Comma" xfId="1" builtinId="3"/>
    <cellStyle name="Normal" xfId="0" builtinId="0"/>
    <cellStyle name="Normal 2" xfId="3" xr:uid="{9727045E-A6AB-4C42-BAD3-BC120FF3A9B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7CD01-FE10-47D6-8C83-4D5FE827A53A}">
  <sheetPr>
    <pageSetUpPr fitToPage="1"/>
  </sheetPr>
  <dimension ref="A1:V47"/>
  <sheetViews>
    <sheetView tabSelected="1" zoomScale="75" zoomScaleNormal="75" workbookViewId="0">
      <pane ySplit="5" topLeftCell="A6" activePane="bottomLeft" state="frozen"/>
      <selection pane="bottomLeft"/>
    </sheetView>
  </sheetViews>
  <sheetFormatPr defaultColWidth="11" defaultRowHeight="15.75"/>
  <cols>
    <col min="1" max="1" width="40.25" style="1" customWidth="1"/>
    <col min="2" max="3" width="9.625" style="1" customWidth="1"/>
    <col min="4" max="4" width="9.625" style="89" customWidth="1"/>
    <col min="5" max="5" width="9.625" style="1" customWidth="1"/>
    <col min="6" max="8" width="7.25" style="20" customWidth="1"/>
    <col min="9" max="17" width="7.25" style="1" customWidth="1"/>
    <col min="18" max="18" width="7.75" style="1" customWidth="1"/>
    <col min="19" max="20" width="7.25" style="1" customWidth="1"/>
    <col min="21" max="21" width="11" style="1" customWidth="1"/>
    <col min="22" max="16384" width="11" style="1"/>
  </cols>
  <sheetData>
    <row r="1" spans="1:22" ht="15.75" customHeight="1">
      <c r="A1" s="224" t="s">
        <v>143</v>
      </c>
      <c r="B1" s="225"/>
      <c r="C1" s="12"/>
      <c r="D1" s="82"/>
      <c r="E1" s="12"/>
      <c r="I1" s="80" t="s">
        <v>116</v>
      </c>
    </row>
    <row r="2" spans="1:22" ht="15.75" customHeight="1">
      <c r="A2" s="224" t="s">
        <v>146</v>
      </c>
      <c r="B2" s="39"/>
      <c r="C2" s="11"/>
      <c r="D2" s="83"/>
      <c r="E2" s="11"/>
    </row>
    <row r="3" spans="1:22" ht="15.75" customHeight="1">
      <c r="A3" s="224" t="s">
        <v>144</v>
      </c>
      <c r="B3" s="39"/>
      <c r="C3" s="11"/>
      <c r="D3" s="83"/>
      <c r="E3" s="11"/>
    </row>
    <row r="4" spans="1:22" ht="15.75" customHeight="1" thickBot="1">
      <c r="A4" s="224" t="s">
        <v>80</v>
      </c>
      <c r="B4" s="226" t="s">
        <v>145</v>
      </c>
      <c r="C4" s="13"/>
      <c r="D4" s="84"/>
      <c r="E4" s="13"/>
      <c r="F4" s="13"/>
      <c r="G4" s="1"/>
      <c r="H4" s="1"/>
    </row>
    <row r="5" spans="1:22" ht="140.1" customHeight="1" thickBot="1">
      <c r="A5" s="189" t="s">
        <v>40</v>
      </c>
      <c r="B5" s="168" t="s">
        <v>104</v>
      </c>
      <c r="C5" s="169" t="s">
        <v>105</v>
      </c>
      <c r="D5" s="171" t="s">
        <v>106</v>
      </c>
      <c r="E5" s="170" t="s">
        <v>107</v>
      </c>
      <c r="F5" s="188" t="s">
        <v>57</v>
      </c>
      <c r="G5" s="71" t="s">
        <v>15</v>
      </c>
      <c r="H5" s="71" t="s">
        <v>16</v>
      </c>
      <c r="I5" s="71" t="s">
        <v>17</v>
      </c>
      <c r="J5" s="71" t="s">
        <v>18</v>
      </c>
      <c r="K5" s="71" t="s">
        <v>58</v>
      </c>
      <c r="L5" s="71" t="s">
        <v>19</v>
      </c>
      <c r="M5" s="185" t="s">
        <v>20</v>
      </c>
      <c r="N5" s="186" t="s">
        <v>59</v>
      </c>
      <c r="O5" s="72" t="s">
        <v>41</v>
      </c>
      <c r="P5" s="72" t="s">
        <v>55</v>
      </c>
      <c r="Q5" s="187" t="s">
        <v>56</v>
      </c>
      <c r="R5" s="188" t="s">
        <v>60</v>
      </c>
      <c r="S5" s="71" t="s">
        <v>21</v>
      </c>
      <c r="T5" s="73" t="s">
        <v>0</v>
      </c>
      <c r="U5" s="2"/>
      <c r="V5" s="2"/>
    </row>
    <row r="6" spans="1:22" s="65" customFormat="1" ht="19.149999999999999" customHeight="1" thickBot="1">
      <c r="A6" s="247" t="s">
        <v>98</v>
      </c>
      <c r="B6" s="248"/>
      <c r="C6" s="248"/>
      <c r="D6" s="248"/>
      <c r="E6" s="248"/>
      <c r="F6" s="215">
        <v>3.1</v>
      </c>
      <c r="G6" s="216">
        <v>3.2</v>
      </c>
      <c r="H6" s="216">
        <v>3.3</v>
      </c>
      <c r="I6" s="240">
        <v>3.4</v>
      </c>
      <c r="J6" s="241"/>
      <c r="K6" s="249"/>
      <c r="L6" s="240">
        <v>3.5</v>
      </c>
      <c r="M6" s="241"/>
      <c r="N6" s="242">
        <v>3.6</v>
      </c>
      <c r="O6" s="243"/>
      <c r="P6" s="244">
        <v>3.7</v>
      </c>
      <c r="Q6" s="245"/>
      <c r="R6" s="241" t="s">
        <v>99</v>
      </c>
      <c r="S6" s="241"/>
      <c r="T6" s="246"/>
      <c r="U6" s="64"/>
      <c r="V6" s="64"/>
    </row>
    <row r="7" spans="1:22" ht="16.5" thickBot="1">
      <c r="A7" s="120" t="s">
        <v>83</v>
      </c>
      <c r="B7" s="227">
        <v>100</v>
      </c>
      <c r="C7" s="228">
        <v>0</v>
      </c>
      <c r="D7" s="199">
        <f>B7+C7</f>
        <v>100</v>
      </c>
      <c r="E7" s="172"/>
      <c r="F7" s="122" t="s">
        <v>1</v>
      </c>
      <c r="G7" s="34" t="s">
        <v>5</v>
      </c>
      <c r="H7" s="34" t="s">
        <v>5</v>
      </c>
      <c r="I7" s="34" t="s">
        <v>1</v>
      </c>
      <c r="J7" s="34" t="s">
        <v>4</v>
      </c>
      <c r="K7" s="34" t="s">
        <v>22</v>
      </c>
      <c r="L7" s="34" t="s">
        <v>5</v>
      </c>
      <c r="M7" s="162" t="s">
        <v>5</v>
      </c>
      <c r="N7" s="122" t="s">
        <v>1</v>
      </c>
      <c r="O7" s="6" t="s">
        <v>2</v>
      </c>
      <c r="P7" s="6" t="s">
        <v>5</v>
      </c>
      <c r="Q7" s="7" t="s">
        <v>5</v>
      </c>
      <c r="R7" s="121" t="s">
        <v>1</v>
      </c>
      <c r="S7" s="34" t="s">
        <v>1</v>
      </c>
      <c r="T7" s="35" t="s">
        <v>1</v>
      </c>
    </row>
    <row r="8" spans="1:22" ht="16.5" thickBot="1">
      <c r="A8" s="29" t="s">
        <v>28</v>
      </c>
      <c r="B8" s="229">
        <v>0</v>
      </c>
      <c r="C8" s="235">
        <v>100</v>
      </c>
      <c r="D8" s="199">
        <f t="shared" ref="D8:D15" si="0">B8+C8</f>
        <v>100</v>
      </c>
      <c r="E8" s="173"/>
      <c r="F8" s="123" t="s">
        <v>1</v>
      </c>
      <c r="G8" s="3" t="s">
        <v>5</v>
      </c>
      <c r="H8" s="3" t="s">
        <v>5</v>
      </c>
      <c r="I8" s="3" t="s">
        <v>30</v>
      </c>
      <c r="J8" s="3" t="s">
        <v>4</v>
      </c>
      <c r="K8" s="3" t="s">
        <v>2</v>
      </c>
      <c r="L8" s="3" t="s">
        <v>4</v>
      </c>
      <c r="M8" s="158" t="s">
        <v>2</v>
      </c>
      <c r="N8" s="124" t="s">
        <v>5</v>
      </c>
      <c r="O8" s="6" t="s">
        <v>5</v>
      </c>
      <c r="P8" s="3" t="s">
        <v>30</v>
      </c>
      <c r="Q8" s="4" t="s">
        <v>6</v>
      </c>
      <c r="R8" s="27" t="s">
        <v>5</v>
      </c>
      <c r="S8" s="3" t="s">
        <v>3</v>
      </c>
      <c r="T8" s="4" t="s">
        <v>4</v>
      </c>
    </row>
    <row r="9" spans="1:22" ht="16.5" thickBot="1">
      <c r="A9" s="29" t="s">
        <v>29</v>
      </c>
      <c r="B9" s="230">
        <v>80</v>
      </c>
      <c r="C9" s="231">
        <v>0</v>
      </c>
      <c r="D9" s="199">
        <f t="shared" si="0"/>
        <v>80</v>
      </c>
      <c r="E9" s="174"/>
      <c r="F9" s="123" t="s">
        <v>1</v>
      </c>
      <c r="G9" s="3" t="s">
        <v>5</v>
      </c>
      <c r="H9" s="3" t="s">
        <v>5</v>
      </c>
      <c r="I9" s="3" t="s">
        <v>4</v>
      </c>
      <c r="J9" s="3" t="s">
        <v>4</v>
      </c>
      <c r="K9" s="3" t="s">
        <v>2</v>
      </c>
      <c r="L9" s="3" t="s">
        <v>4</v>
      </c>
      <c r="M9" s="158" t="s">
        <v>2</v>
      </c>
      <c r="N9" s="123" t="s">
        <v>4</v>
      </c>
      <c r="O9" s="6" t="s">
        <v>2</v>
      </c>
      <c r="P9" s="6" t="s">
        <v>5</v>
      </c>
      <c r="Q9" s="7" t="s">
        <v>5</v>
      </c>
      <c r="R9" s="27" t="s">
        <v>5</v>
      </c>
      <c r="S9" s="3" t="s">
        <v>4</v>
      </c>
      <c r="T9" s="4" t="s">
        <v>4</v>
      </c>
    </row>
    <row r="10" spans="1:22" ht="16.5" thickBot="1">
      <c r="A10" s="30" t="s">
        <v>8</v>
      </c>
      <c r="B10" s="232">
        <v>0</v>
      </c>
      <c r="C10" s="236">
        <v>50</v>
      </c>
      <c r="D10" s="199">
        <f t="shared" si="0"/>
        <v>50</v>
      </c>
      <c r="E10" s="175"/>
      <c r="F10" s="124" t="s">
        <v>1</v>
      </c>
      <c r="G10" s="6" t="s">
        <v>5</v>
      </c>
      <c r="H10" s="6" t="s">
        <v>5</v>
      </c>
      <c r="I10" s="3" t="s">
        <v>30</v>
      </c>
      <c r="J10" s="6" t="s">
        <v>4</v>
      </c>
      <c r="K10" s="6" t="s">
        <v>2</v>
      </c>
      <c r="L10" s="3" t="s">
        <v>30</v>
      </c>
      <c r="M10" s="159" t="s">
        <v>2</v>
      </c>
      <c r="N10" s="124" t="s">
        <v>5</v>
      </c>
      <c r="O10" s="6" t="s">
        <v>5</v>
      </c>
      <c r="P10" s="3" t="s">
        <v>30</v>
      </c>
      <c r="Q10" s="7" t="s">
        <v>2</v>
      </c>
      <c r="R10" s="27" t="s">
        <v>30</v>
      </c>
      <c r="S10" s="3" t="s">
        <v>30</v>
      </c>
      <c r="T10" s="4" t="s">
        <v>30</v>
      </c>
    </row>
    <row r="11" spans="1:22" ht="16.5" thickBot="1">
      <c r="A11" s="30" t="s">
        <v>7</v>
      </c>
      <c r="B11" s="232">
        <v>0</v>
      </c>
      <c r="C11" s="236">
        <v>300</v>
      </c>
      <c r="D11" s="199">
        <f t="shared" si="0"/>
        <v>300</v>
      </c>
      <c r="E11" s="175"/>
      <c r="F11" s="124" t="s">
        <v>1</v>
      </c>
      <c r="G11" s="6" t="s">
        <v>5</v>
      </c>
      <c r="H11" s="6" t="s">
        <v>5</v>
      </c>
      <c r="I11" s="3" t="s">
        <v>30</v>
      </c>
      <c r="J11" s="6" t="s">
        <v>4</v>
      </c>
      <c r="K11" s="6" t="s">
        <v>5</v>
      </c>
      <c r="L11" s="6" t="s">
        <v>4</v>
      </c>
      <c r="M11" s="159" t="s">
        <v>2</v>
      </c>
      <c r="N11" s="124" t="s">
        <v>5</v>
      </c>
      <c r="O11" s="6" t="s">
        <v>5</v>
      </c>
      <c r="P11" s="3" t="s">
        <v>30</v>
      </c>
      <c r="Q11" s="7" t="s">
        <v>2</v>
      </c>
      <c r="R11" s="28" t="s">
        <v>5</v>
      </c>
      <c r="S11" s="3" t="s">
        <v>30</v>
      </c>
      <c r="T11" s="7" t="s">
        <v>4</v>
      </c>
    </row>
    <row r="12" spans="1:22" ht="16.5" thickBot="1">
      <c r="A12" s="30" t="s">
        <v>23</v>
      </c>
      <c r="B12" s="232">
        <v>0</v>
      </c>
      <c r="C12" s="236">
        <v>100</v>
      </c>
      <c r="D12" s="199">
        <f t="shared" si="0"/>
        <v>100</v>
      </c>
      <c r="E12" s="175"/>
      <c r="F12" s="124" t="s">
        <v>1</v>
      </c>
      <c r="G12" s="6" t="s">
        <v>5</v>
      </c>
      <c r="H12" s="6" t="s">
        <v>5</v>
      </c>
      <c r="I12" s="6" t="s">
        <v>1</v>
      </c>
      <c r="J12" s="6" t="s">
        <v>4</v>
      </c>
      <c r="K12" s="6" t="s">
        <v>22</v>
      </c>
      <c r="L12" s="6" t="s">
        <v>4</v>
      </c>
      <c r="M12" s="159" t="s">
        <v>2</v>
      </c>
      <c r="N12" s="124" t="s">
        <v>5</v>
      </c>
      <c r="O12" s="6" t="s">
        <v>5</v>
      </c>
      <c r="P12" s="6" t="s">
        <v>1</v>
      </c>
      <c r="Q12" s="7" t="s">
        <v>2</v>
      </c>
      <c r="R12" s="28" t="s">
        <v>1</v>
      </c>
      <c r="S12" s="6" t="s">
        <v>1</v>
      </c>
      <c r="T12" s="7" t="s">
        <v>1</v>
      </c>
    </row>
    <row r="13" spans="1:22" ht="16.5" thickBot="1">
      <c r="A13" s="30" t="s">
        <v>11</v>
      </c>
      <c r="B13" s="232">
        <v>0</v>
      </c>
      <c r="C13" s="236">
        <v>50</v>
      </c>
      <c r="D13" s="199">
        <f t="shared" si="0"/>
        <v>50</v>
      </c>
      <c r="E13" s="175"/>
      <c r="F13" s="124" t="s">
        <v>1</v>
      </c>
      <c r="G13" s="6" t="s">
        <v>5</v>
      </c>
      <c r="H13" s="6" t="s">
        <v>5</v>
      </c>
      <c r="I13" s="6" t="s">
        <v>5</v>
      </c>
      <c r="J13" s="6" t="s">
        <v>5</v>
      </c>
      <c r="K13" s="6" t="s">
        <v>5</v>
      </c>
      <c r="L13" s="6" t="s">
        <v>5</v>
      </c>
      <c r="M13" s="159" t="s">
        <v>5</v>
      </c>
      <c r="N13" s="124" t="s">
        <v>5</v>
      </c>
      <c r="O13" s="6" t="s">
        <v>5</v>
      </c>
      <c r="P13" s="6" t="s">
        <v>53</v>
      </c>
      <c r="Q13" s="7" t="s">
        <v>5</v>
      </c>
      <c r="R13" s="28" t="s">
        <v>5</v>
      </c>
      <c r="S13" s="6" t="s">
        <v>5</v>
      </c>
      <c r="T13" s="7" t="s">
        <v>5</v>
      </c>
    </row>
    <row r="14" spans="1:22" ht="16.5" thickBot="1">
      <c r="A14" s="30" t="s">
        <v>12</v>
      </c>
      <c r="B14" s="232">
        <v>50</v>
      </c>
      <c r="C14" s="236">
        <v>50</v>
      </c>
      <c r="D14" s="199">
        <f t="shared" si="0"/>
        <v>100</v>
      </c>
      <c r="E14" s="175"/>
      <c r="F14" s="124" t="s">
        <v>1</v>
      </c>
      <c r="G14" s="6" t="s">
        <v>5</v>
      </c>
      <c r="H14" s="6" t="s">
        <v>5</v>
      </c>
      <c r="I14" s="6" t="s">
        <v>5</v>
      </c>
      <c r="J14" s="6" t="s">
        <v>5</v>
      </c>
      <c r="K14" s="6" t="s">
        <v>5</v>
      </c>
      <c r="L14" s="6" t="s">
        <v>5</v>
      </c>
      <c r="M14" s="159" t="s">
        <v>5</v>
      </c>
      <c r="N14" s="124" t="s">
        <v>4</v>
      </c>
      <c r="O14" s="6" t="s">
        <v>5</v>
      </c>
      <c r="P14" s="6" t="s">
        <v>53</v>
      </c>
      <c r="Q14" s="7" t="s">
        <v>5</v>
      </c>
      <c r="R14" s="28" t="s">
        <v>5</v>
      </c>
      <c r="S14" s="6" t="s">
        <v>5</v>
      </c>
      <c r="T14" s="7" t="s">
        <v>5</v>
      </c>
      <c r="U14" s="9"/>
    </row>
    <row r="15" spans="1:22" ht="16.5" thickBot="1">
      <c r="A15" s="30" t="s">
        <v>27</v>
      </c>
      <c r="B15" s="232">
        <v>0</v>
      </c>
      <c r="C15" s="236">
        <v>100</v>
      </c>
      <c r="D15" s="199">
        <f t="shared" si="0"/>
        <v>100</v>
      </c>
      <c r="E15" s="175"/>
      <c r="F15" s="124" t="s">
        <v>1</v>
      </c>
      <c r="G15" s="6" t="s">
        <v>5</v>
      </c>
      <c r="H15" s="6" t="s">
        <v>5</v>
      </c>
      <c r="I15" s="6" t="s">
        <v>4</v>
      </c>
      <c r="J15" s="6" t="s">
        <v>5</v>
      </c>
      <c r="K15" s="6" t="s">
        <v>5</v>
      </c>
      <c r="L15" s="6" t="s">
        <v>4</v>
      </c>
      <c r="M15" s="159" t="s">
        <v>2</v>
      </c>
      <c r="N15" s="124" t="s">
        <v>5</v>
      </c>
      <c r="O15" s="6" t="s">
        <v>5</v>
      </c>
      <c r="P15" s="6" t="s">
        <v>4</v>
      </c>
      <c r="Q15" s="7" t="s">
        <v>2</v>
      </c>
      <c r="R15" s="28" t="s">
        <v>4</v>
      </c>
      <c r="S15" s="6" t="s">
        <v>4</v>
      </c>
      <c r="T15" s="7" t="s">
        <v>4</v>
      </c>
    </row>
    <row r="16" spans="1:22">
      <c r="A16" s="30" t="s">
        <v>10</v>
      </c>
      <c r="B16" s="232">
        <v>0</v>
      </c>
      <c r="C16" s="236">
        <v>25</v>
      </c>
      <c r="D16" s="199">
        <f>F42</f>
        <v>25</v>
      </c>
      <c r="E16" s="175"/>
      <c r="F16" s="124" t="s">
        <v>1</v>
      </c>
      <c r="G16" s="6" t="s">
        <v>5</v>
      </c>
      <c r="H16" s="6" t="s">
        <v>5</v>
      </c>
      <c r="I16" s="6" t="s">
        <v>1</v>
      </c>
      <c r="J16" s="6" t="s">
        <v>4</v>
      </c>
      <c r="K16" s="6" t="s">
        <v>5</v>
      </c>
      <c r="L16" s="6" t="s">
        <v>4</v>
      </c>
      <c r="M16" s="159" t="s">
        <v>2</v>
      </c>
      <c r="N16" s="124" t="s">
        <v>5</v>
      </c>
      <c r="O16" s="6" t="s">
        <v>5</v>
      </c>
      <c r="P16" s="6" t="s">
        <v>1</v>
      </c>
      <c r="Q16" s="7" t="s">
        <v>2</v>
      </c>
      <c r="R16" s="28" t="s">
        <v>1</v>
      </c>
      <c r="S16" s="6" t="s">
        <v>1</v>
      </c>
      <c r="T16" s="7" t="s">
        <v>1</v>
      </c>
    </row>
    <row r="17" spans="1:21">
      <c r="A17" s="5" t="s">
        <v>140</v>
      </c>
      <c r="B17" s="92"/>
      <c r="C17" s="100"/>
      <c r="D17" s="177"/>
      <c r="E17" s="233">
        <v>5</v>
      </c>
      <c r="F17" s="124" t="s">
        <v>5</v>
      </c>
      <c r="G17" s="6" t="s">
        <v>5</v>
      </c>
      <c r="H17" s="6" t="s">
        <v>5</v>
      </c>
      <c r="I17" s="6" t="s">
        <v>4</v>
      </c>
      <c r="J17" s="6" t="s">
        <v>22</v>
      </c>
      <c r="K17" s="6" t="s">
        <v>5</v>
      </c>
      <c r="L17" s="6" t="s">
        <v>5</v>
      </c>
      <c r="M17" s="159" t="s">
        <v>5</v>
      </c>
      <c r="N17" s="124" t="s">
        <v>5</v>
      </c>
      <c r="O17" s="6" t="s">
        <v>5</v>
      </c>
      <c r="P17" s="6" t="s">
        <v>4</v>
      </c>
      <c r="Q17" s="7" t="s">
        <v>5</v>
      </c>
      <c r="R17" s="28" t="s">
        <v>5</v>
      </c>
      <c r="S17" s="6" t="s">
        <v>4</v>
      </c>
      <c r="T17" s="7" t="s">
        <v>5</v>
      </c>
    </row>
    <row r="18" spans="1:21">
      <c r="A18" s="30" t="s">
        <v>24</v>
      </c>
      <c r="B18" s="93"/>
      <c r="C18" s="104"/>
      <c r="D18" s="177"/>
      <c r="E18" s="233">
        <v>1</v>
      </c>
      <c r="F18" s="124" t="s">
        <v>5</v>
      </c>
      <c r="G18" s="6" t="s">
        <v>5</v>
      </c>
      <c r="H18" s="6" t="s">
        <v>5</v>
      </c>
      <c r="I18" s="6" t="s">
        <v>1</v>
      </c>
      <c r="J18" s="6" t="s">
        <v>5</v>
      </c>
      <c r="K18" s="6" t="s">
        <v>5</v>
      </c>
      <c r="L18" s="6" t="s">
        <v>5</v>
      </c>
      <c r="M18" s="159" t="s">
        <v>5</v>
      </c>
      <c r="N18" s="124" t="s">
        <v>5</v>
      </c>
      <c r="O18" s="6" t="s">
        <v>5</v>
      </c>
      <c r="P18" s="6" t="s">
        <v>5</v>
      </c>
      <c r="Q18" s="7" t="s">
        <v>5</v>
      </c>
      <c r="R18" s="28" t="s">
        <v>5</v>
      </c>
      <c r="S18" s="6" t="s">
        <v>1</v>
      </c>
      <c r="T18" s="7" t="s">
        <v>1</v>
      </c>
    </row>
    <row r="19" spans="1:21">
      <c r="A19" s="30" t="s">
        <v>25</v>
      </c>
      <c r="B19" s="93"/>
      <c r="C19" s="104"/>
      <c r="D19" s="177"/>
      <c r="E19" s="233">
        <v>1</v>
      </c>
      <c r="F19" s="124" t="s">
        <v>5</v>
      </c>
      <c r="G19" s="6" t="s">
        <v>5</v>
      </c>
      <c r="H19" s="6" t="s">
        <v>5</v>
      </c>
      <c r="I19" s="6" t="s">
        <v>5</v>
      </c>
      <c r="J19" s="6" t="s">
        <v>5</v>
      </c>
      <c r="K19" s="6" t="s">
        <v>5</v>
      </c>
      <c r="L19" s="6" t="s">
        <v>5</v>
      </c>
      <c r="M19" s="159" t="s">
        <v>5</v>
      </c>
      <c r="N19" s="124" t="s">
        <v>5</v>
      </c>
      <c r="O19" s="6" t="s">
        <v>5</v>
      </c>
      <c r="P19" s="6" t="s">
        <v>5</v>
      </c>
      <c r="Q19" s="7" t="s">
        <v>5</v>
      </c>
      <c r="R19" s="28" t="s">
        <v>5</v>
      </c>
      <c r="S19" s="6" t="s">
        <v>22</v>
      </c>
      <c r="T19" s="7" t="s">
        <v>5</v>
      </c>
    </row>
    <row r="20" spans="1:21">
      <c r="A20" s="30" t="s">
        <v>26</v>
      </c>
      <c r="B20" s="92"/>
      <c r="C20" s="100"/>
      <c r="D20" s="177"/>
      <c r="E20" s="233">
        <v>1</v>
      </c>
      <c r="F20" s="124" t="s">
        <v>5</v>
      </c>
      <c r="G20" s="6" t="s">
        <v>5</v>
      </c>
      <c r="H20" s="6" t="s">
        <v>5</v>
      </c>
      <c r="I20" s="6" t="s">
        <v>5</v>
      </c>
      <c r="J20" s="6" t="s">
        <v>5</v>
      </c>
      <c r="K20" s="6" t="s">
        <v>5</v>
      </c>
      <c r="L20" s="6" t="s">
        <v>5</v>
      </c>
      <c r="M20" s="159" t="s">
        <v>5</v>
      </c>
      <c r="N20" s="124" t="s">
        <v>5</v>
      </c>
      <c r="O20" s="6" t="s">
        <v>5</v>
      </c>
      <c r="P20" s="6" t="s">
        <v>5</v>
      </c>
      <c r="Q20" s="7" t="s">
        <v>5</v>
      </c>
      <c r="R20" s="28" t="s">
        <v>5</v>
      </c>
      <c r="S20" s="6" t="s">
        <v>1</v>
      </c>
      <c r="T20" s="7" t="s">
        <v>1</v>
      </c>
    </row>
    <row r="21" spans="1:21">
      <c r="A21" s="30" t="s">
        <v>79</v>
      </c>
      <c r="B21" s="92"/>
      <c r="C21" s="100"/>
      <c r="D21" s="177"/>
      <c r="E21" s="175"/>
      <c r="F21" s="124" t="s">
        <v>5</v>
      </c>
      <c r="G21" s="6" t="s">
        <v>5</v>
      </c>
      <c r="H21" s="6" t="s">
        <v>5</v>
      </c>
      <c r="I21" s="6" t="s">
        <v>22</v>
      </c>
      <c r="J21" s="6" t="s">
        <v>2</v>
      </c>
      <c r="K21" s="6" t="s">
        <v>5</v>
      </c>
      <c r="L21" s="6" t="s">
        <v>5</v>
      </c>
      <c r="M21" s="159" t="s">
        <v>5</v>
      </c>
      <c r="N21" s="124" t="s">
        <v>5</v>
      </c>
      <c r="O21" s="6" t="s">
        <v>5</v>
      </c>
      <c r="P21" s="6" t="s">
        <v>5</v>
      </c>
      <c r="Q21" s="7" t="s">
        <v>5</v>
      </c>
      <c r="R21" s="28" t="s">
        <v>5</v>
      </c>
      <c r="S21" s="6" t="s">
        <v>2</v>
      </c>
      <c r="T21" s="7" t="s">
        <v>5</v>
      </c>
    </row>
    <row r="22" spans="1:21">
      <c r="A22" s="30" t="s">
        <v>13</v>
      </c>
      <c r="B22" s="94"/>
      <c r="C22" s="105"/>
      <c r="D22" s="178"/>
      <c r="E22" s="175"/>
      <c r="F22" s="124" t="s">
        <v>5</v>
      </c>
      <c r="G22" s="6" t="s">
        <v>1</v>
      </c>
      <c r="H22" s="6" t="s">
        <v>5</v>
      </c>
      <c r="I22" s="6" t="s">
        <v>5</v>
      </c>
      <c r="J22" s="6" t="s">
        <v>5</v>
      </c>
      <c r="K22" s="6" t="s">
        <v>5</v>
      </c>
      <c r="L22" s="6" t="s">
        <v>5</v>
      </c>
      <c r="M22" s="159" t="s">
        <v>5</v>
      </c>
      <c r="N22" s="124" t="s">
        <v>5</v>
      </c>
      <c r="O22" s="6" t="s">
        <v>5</v>
      </c>
      <c r="P22" s="6" t="s">
        <v>5</v>
      </c>
      <c r="Q22" s="7" t="s">
        <v>5</v>
      </c>
      <c r="R22" s="28" t="s">
        <v>5</v>
      </c>
      <c r="S22" s="6" t="s">
        <v>5</v>
      </c>
      <c r="T22" s="7" t="s">
        <v>5</v>
      </c>
    </row>
    <row r="23" spans="1:21">
      <c r="A23" s="30" t="s">
        <v>14</v>
      </c>
      <c r="B23" s="92"/>
      <c r="C23" s="100"/>
      <c r="D23" s="177"/>
      <c r="E23" s="175"/>
      <c r="F23" s="124" t="s">
        <v>1</v>
      </c>
      <c r="G23" s="6" t="s">
        <v>3</v>
      </c>
      <c r="H23" s="6" t="s">
        <v>3</v>
      </c>
      <c r="I23" s="6" t="s">
        <v>5</v>
      </c>
      <c r="J23" s="6" t="s">
        <v>5</v>
      </c>
      <c r="K23" s="6" t="s">
        <v>5</v>
      </c>
      <c r="L23" s="6" t="s">
        <v>5</v>
      </c>
      <c r="M23" s="159" t="s">
        <v>5</v>
      </c>
      <c r="N23" s="124" t="s">
        <v>5</v>
      </c>
      <c r="O23" s="6" t="s">
        <v>5</v>
      </c>
      <c r="P23" s="6" t="s">
        <v>5</v>
      </c>
      <c r="Q23" s="7" t="s">
        <v>5</v>
      </c>
      <c r="R23" s="28" t="s">
        <v>5</v>
      </c>
      <c r="S23" s="6" t="s">
        <v>5</v>
      </c>
      <c r="T23" s="7" t="s">
        <v>5</v>
      </c>
      <c r="U23" s="8"/>
    </row>
    <row r="24" spans="1:21" ht="16.5" thickBot="1">
      <c r="A24" s="214" t="s">
        <v>108</v>
      </c>
      <c r="B24" s="95"/>
      <c r="C24" s="211"/>
      <c r="D24" s="217"/>
      <c r="E24" s="176"/>
      <c r="F24" s="78" t="s">
        <v>136</v>
      </c>
      <c r="G24" s="36" t="s">
        <v>136</v>
      </c>
      <c r="H24" s="36" t="s">
        <v>136</v>
      </c>
      <c r="I24" s="36" t="s">
        <v>136</v>
      </c>
      <c r="J24" s="36" t="s">
        <v>136</v>
      </c>
      <c r="K24" s="36" t="s">
        <v>136</v>
      </c>
      <c r="L24" s="36" t="s">
        <v>136</v>
      </c>
      <c r="M24" s="160" t="s">
        <v>137</v>
      </c>
      <c r="N24" s="78" t="s">
        <v>30</v>
      </c>
      <c r="O24" s="36" t="s">
        <v>2</v>
      </c>
      <c r="P24" s="36" t="s">
        <v>5</v>
      </c>
      <c r="Q24" s="37" t="s">
        <v>5</v>
      </c>
      <c r="R24" s="79" t="s">
        <v>136</v>
      </c>
      <c r="S24" s="36" t="s">
        <v>136</v>
      </c>
      <c r="T24" s="37" t="s">
        <v>136</v>
      </c>
    </row>
    <row r="25" spans="1:21" ht="16.5" thickBot="1">
      <c r="A25" s="207" t="s">
        <v>109</v>
      </c>
      <c r="B25" s="208">
        <f>SUM(B7:B24)</f>
        <v>230</v>
      </c>
      <c r="C25" s="212">
        <f>SUM(C7:C24)</f>
        <v>775</v>
      </c>
      <c r="D25" s="213">
        <f>SUM(D7:D24)</f>
        <v>1005</v>
      </c>
      <c r="E25" s="81"/>
    </row>
    <row r="26" spans="1:21" ht="15.75" customHeight="1" thickBot="1">
      <c r="A26" s="14"/>
      <c r="B26" s="10"/>
      <c r="C26" s="10"/>
      <c r="D26" s="85"/>
      <c r="E26" s="10"/>
      <c r="F26" s="21"/>
      <c r="G26" s="21"/>
      <c r="H26" s="21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1" ht="15.75" hidden="1" customHeight="1" thickBot="1">
      <c r="A27" s="19" t="s">
        <v>39</v>
      </c>
      <c r="B27" s="23"/>
      <c r="C27" s="23"/>
      <c r="D27" s="86"/>
      <c r="E27" s="23"/>
      <c r="F27" s="21"/>
      <c r="G27" s="21"/>
      <c r="H27" s="21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1" ht="15.75" hidden="1" customHeight="1">
      <c r="A28" s="15" t="s">
        <v>31</v>
      </c>
      <c r="B28" s="23"/>
      <c r="C28" s="23"/>
      <c r="D28" s="86"/>
      <c r="E28" s="23"/>
      <c r="F28" s="21"/>
      <c r="G28" s="21"/>
      <c r="H28" s="21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1" ht="15.75" hidden="1" customHeight="1">
      <c r="A29" s="15" t="s">
        <v>43</v>
      </c>
      <c r="B29" s="24"/>
      <c r="C29" s="24"/>
      <c r="D29" s="87"/>
      <c r="E29" s="24"/>
      <c r="F29" s="21"/>
      <c r="G29" s="21"/>
      <c r="H29" s="21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1" ht="15.75" hidden="1" customHeight="1">
      <c r="A30" s="16" t="s">
        <v>32</v>
      </c>
      <c r="B30" s="25"/>
      <c r="C30" s="25"/>
      <c r="D30" s="88"/>
      <c r="E30" s="25"/>
      <c r="F30" s="21"/>
      <c r="G30" s="21"/>
      <c r="H30" s="21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1" ht="15.75" hidden="1" customHeight="1">
      <c r="A31" s="17" t="s">
        <v>33</v>
      </c>
      <c r="B31" s="23"/>
      <c r="C31" s="23"/>
      <c r="D31" s="86"/>
      <c r="E31" s="23"/>
      <c r="F31" s="21"/>
      <c r="G31" s="21"/>
      <c r="H31" s="21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1" ht="15.75" hidden="1" customHeight="1">
      <c r="A32" s="18" t="s">
        <v>34</v>
      </c>
      <c r="B32" s="23"/>
      <c r="C32" s="23"/>
      <c r="D32" s="86"/>
      <c r="E32" s="23"/>
      <c r="F32" s="21"/>
      <c r="G32" s="21"/>
      <c r="H32" s="21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ht="15.75" hidden="1" customHeight="1">
      <c r="A33" s="16" t="s">
        <v>35</v>
      </c>
      <c r="B33" s="23"/>
      <c r="C33" s="23"/>
      <c r="D33" s="86"/>
      <c r="E33" s="23"/>
      <c r="F33" s="21"/>
      <c r="G33" s="21"/>
      <c r="H33" s="21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ht="15.75" hidden="1" customHeight="1">
      <c r="A34" s="16" t="s">
        <v>36</v>
      </c>
      <c r="B34" s="23"/>
      <c r="C34" s="23"/>
      <c r="D34" s="86"/>
      <c r="E34" s="23"/>
      <c r="F34" s="21"/>
      <c r="G34" s="21"/>
      <c r="H34" s="21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ht="15.75" hidden="1" customHeight="1">
      <c r="A35" s="16" t="s">
        <v>37</v>
      </c>
      <c r="B35" s="9"/>
      <c r="C35" s="9"/>
      <c r="D35" s="99"/>
      <c r="E35" s="23"/>
      <c r="F35" s="21"/>
      <c r="G35" s="21"/>
      <c r="H35" s="21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ht="15.75" hidden="1" customHeight="1">
      <c r="A36" s="132" t="s">
        <v>38</v>
      </c>
      <c r="B36" s="125"/>
      <c r="C36" s="126"/>
      <c r="D36" s="126"/>
      <c r="E36" s="127"/>
      <c r="F36" s="21"/>
      <c r="G36" s="21"/>
      <c r="H36" s="21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ht="15.75" hidden="1" customHeight="1">
      <c r="A37" s="23"/>
      <c r="B37" s="128"/>
      <c r="C37" s="129"/>
      <c r="D37" s="130"/>
      <c r="E37" s="131"/>
      <c r="F37" s="21"/>
      <c r="G37" s="21"/>
      <c r="H37" s="21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ht="15.75" hidden="1" customHeight="1" thickBot="1">
      <c r="A38" s="23"/>
      <c r="B38" s="128"/>
      <c r="C38" s="129"/>
      <c r="D38" s="130"/>
      <c r="E38" s="131"/>
      <c r="F38" s="21"/>
      <c r="G38" s="21"/>
      <c r="H38" s="21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ht="25.5" customHeight="1" thickBot="1">
      <c r="A39" s="9"/>
      <c r="B39" s="9"/>
      <c r="C39" s="9"/>
      <c r="D39" s="99"/>
      <c r="E39" s="250" t="s">
        <v>110</v>
      </c>
      <c r="F39" s="251"/>
      <c r="G39" s="1"/>
      <c r="H39" s="1"/>
    </row>
    <row r="40" spans="1:20" ht="25.5">
      <c r="A40" s="110" t="s">
        <v>113</v>
      </c>
      <c r="B40" s="111" t="s">
        <v>44</v>
      </c>
      <c r="C40" s="112" t="s">
        <v>48</v>
      </c>
      <c r="D40" s="112" t="s">
        <v>49</v>
      </c>
      <c r="E40" s="113" t="s">
        <v>111</v>
      </c>
      <c r="F40" s="114" t="s">
        <v>112</v>
      </c>
      <c r="G40" s="1"/>
      <c r="H40" s="1"/>
    </row>
    <row r="41" spans="1:20">
      <c r="A41" s="115" t="s">
        <v>45</v>
      </c>
      <c r="B41" s="234">
        <v>1</v>
      </c>
      <c r="C41" s="119">
        <v>1</v>
      </c>
      <c r="D41" s="108">
        <v>0</v>
      </c>
      <c r="E41" s="109">
        <v>25</v>
      </c>
      <c r="F41" s="98">
        <f>B41*E41</f>
        <v>25</v>
      </c>
      <c r="G41" s="1"/>
      <c r="H41" s="1"/>
    </row>
    <row r="42" spans="1:20" ht="16.5" thickBot="1">
      <c r="A42" s="106"/>
      <c r="B42" s="237" t="s">
        <v>114</v>
      </c>
      <c r="C42" s="238"/>
      <c r="D42" s="238"/>
      <c r="E42" s="239"/>
      <c r="F42" s="107">
        <f>SUM(F41:F41)</f>
        <v>25</v>
      </c>
      <c r="G42" s="1"/>
      <c r="H42" s="1"/>
    </row>
    <row r="43" spans="1:20">
      <c r="B43" s="20"/>
      <c r="C43" s="90"/>
      <c r="D43" s="20"/>
      <c r="E43" s="20"/>
      <c r="F43" s="1"/>
      <c r="G43" s="1"/>
      <c r="H43" s="1"/>
    </row>
    <row r="44" spans="1:20" ht="15.75" customHeight="1">
      <c r="F44" s="26"/>
      <c r="G44" s="1"/>
      <c r="H44" s="1"/>
    </row>
    <row r="45" spans="1:20" ht="15.75" customHeight="1">
      <c r="F45" s="1"/>
      <c r="G45" s="1"/>
      <c r="H45" s="1"/>
    </row>
    <row r="46" spans="1:20" ht="15.75" customHeight="1">
      <c r="F46" s="1"/>
      <c r="G46" s="1"/>
      <c r="H46" s="1"/>
    </row>
    <row r="47" spans="1:20">
      <c r="A47" s="26"/>
      <c r="F47" s="26"/>
      <c r="G47" s="1"/>
      <c r="H47" s="1"/>
    </row>
  </sheetData>
  <mergeCells count="8">
    <mergeCell ref="B42:E42"/>
    <mergeCell ref="L6:M6"/>
    <mergeCell ref="N6:O6"/>
    <mergeCell ref="P6:Q6"/>
    <mergeCell ref="R6:T6"/>
    <mergeCell ref="A6:E6"/>
    <mergeCell ref="I6:K6"/>
    <mergeCell ref="E39:F39"/>
  </mergeCells>
  <pageMargins left="0.25" right="0.25" top="0.75" bottom="0.75" header="0.3" footer="0.3"/>
  <pageSetup scale="5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E2F78-0383-8B4E-89F0-323AEF98DF93}">
  <sheetPr>
    <pageSetUpPr fitToPage="1"/>
  </sheetPr>
  <dimension ref="A1:V36"/>
  <sheetViews>
    <sheetView zoomScale="75" zoomScaleNormal="75" workbookViewId="0">
      <pane ySplit="5" topLeftCell="A6" activePane="bottomLeft" state="frozen"/>
      <selection pane="bottomLeft"/>
    </sheetView>
  </sheetViews>
  <sheetFormatPr defaultColWidth="11" defaultRowHeight="15.75"/>
  <cols>
    <col min="1" max="1" width="37.625" style="1" bestFit="1" customWidth="1"/>
    <col min="2" max="3" width="9.625" style="1" customWidth="1"/>
    <col min="4" max="4" width="9.625" style="89" customWidth="1"/>
    <col min="5" max="5" width="9.625" style="1" customWidth="1"/>
    <col min="6" max="17" width="7.25" style="1" customWidth="1"/>
    <col min="18" max="18" width="8.25" style="1" customWidth="1"/>
    <col min="19" max="20" width="7.25" style="1" customWidth="1"/>
    <col min="21" max="16384" width="11" style="1"/>
  </cols>
  <sheetData>
    <row r="1" spans="1:22" s="67" customFormat="1" ht="15.75" customHeight="1">
      <c r="A1" s="66" t="s">
        <v>82</v>
      </c>
      <c r="B1" s="12"/>
      <c r="C1" s="12"/>
      <c r="D1" s="82"/>
      <c r="E1" s="12"/>
      <c r="L1" s="68"/>
      <c r="M1" s="80" t="s">
        <v>116</v>
      </c>
    </row>
    <row r="2" spans="1:22" s="67" customFormat="1" ht="15.75" customHeight="1">
      <c r="A2" s="66" t="s">
        <v>81</v>
      </c>
      <c r="B2" s="11"/>
      <c r="C2" s="11"/>
      <c r="D2" s="83"/>
      <c r="E2" s="11"/>
    </row>
    <row r="3" spans="1:22" s="67" customFormat="1" ht="15.75" customHeight="1">
      <c r="A3" s="66" t="s">
        <v>54</v>
      </c>
      <c r="B3" s="11"/>
      <c r="C3" s="11"/>
      <c r="D3" s="83"/>
      <c r="E3" s="11"/>
    </row>
    <row r="4" spans="1:22" s="67" customFormat="1" ht="15.75" customHeight="1" thickBot="1">
      <c r="A4" s="66" t="s">
        <v>97</v>
      </c>
      <c r="B4" s="13"/>
      <c r="C4" s="13"/>
      <c r="D4" s="84"/>
      <c r="E4" s="13"/>
    </row>
    <row r="5" spans="1:22" ht="140.1" customHeight="1" thickBot="1">
      <c r="A5" s="70" t="s">
        <v>61</v>
      </c>
      <c r="B5" s="168" t="s">
        <v>104</v>
      </c>
      <c r="C5" s="190" t="s">
        <v>105</v>
      </c>
      <c r="D5" s="191" t="s">
        <v>106</v>
      </c>
      <c r="E5" s="184" t="s">
        <v>107</v>
      </c>
      <c r="F5" s="188" t="s">
        <v>57</v>
      </c>
      <c r="G5" s="71" t="s">
        <v>15</v>
      </c>
      <c r="H5" s="71" t="s">
        <v>16</v>
      </c>
      <c r="I5" s="71" t="s">
        <v>17</v>
      </c>
      <c r="J5" s="71" t="s">
        <v>18</v>
      </c>
      <c r="K5" s="71" t="s">
        <v>58</v>
      </c>
      <c r="L5" s="71" t="s">
        <v>19</v>
      </c>
      <c r="M5" s="185" t="s">
        <v>20</v>
      </c>
      <c r="N5" s="186" t="s">
        <v>59</v>
      </c>
      <c r="O5" s="72" t="s">
        <v>41</v>
      </c>
      <c r="P5" s="72" t="s">
        <v>55</v>
      </c>
      <c r="Q5" s="187" t="s">
        <v>56</v>
      </c>
      <c r="R5" s="188" t="s">
        <v>60</v>
      </c>
      <c r="S5" s="71" t="s">
        <v>21</v>
      </c>
      <c r="T5" s="73" t="s">
        <v>0</v>
      </c>
      <c r="U5" s="2"/>
      <c r="V5" s="2"/>
    </row>
    <row r="6" spans="1:22" s="65" customFormat="1" ht="19.149999999999999" customHeight="1" thickBot="1">
      <c r="A6" s="258" t="s">
        <v>98</v>
      </c>
      <c r="B6" s="259"/>
      <c r="C6" s="259"/>
      <c r="D6" s="259"/>
      <c r="E6" s="260"/>
      <c r="F6" s="102">
        <v>3.1</v>
      </c>
      <c r="G6" s="103">
        <v>3.2</v>
      </c>
      <c r="H6" s="103">
        <v>3.3</v>
      </c>
      <c r="I6" s="261">
        <v>3.4</v>
      </c>
      <c r="J6" s="256"/>
      <c r="K6" s="262"/>
      <c r="L6" s="261">
        <v>3.5</v>
      </c>
      <c r="M6" s="256"/>
      <c r="N6" s="252">
        <v>3.6</v>
      </c>
      <c r="O6" s="253"/>
      <c r="P6" s="254">
        <v>3.7</v>
      </c>
      <c r="Q6" s="255"/>
      <c r="R6" s="256" t="s">
        <v>99</v>
      </c>
      <c r="S6" s="256"/>
      <c r="T6" s="257"/>
      <c r="U6" s="64"/>
      <c r="V6" s="64"/>
    </row>
    <row r="7" spans="1:22" ht="16.5" thickBot="1">
      <c r="A7" s="143" t="s">
        <v>28</v>
      </c>
      <c r="B7" s="163"/>
      <c r="C7" s="164"/>
      <c r="D7" s="199">
        <f>B7+C7</f>
        <v>0</v>
      </c>
      <c r="E7" s="181"/>
      <c r="F7" s="144" t="s">
        <v>30</v>
      </c>
      <c r="G7" s="141" t="s">
        <v>5</v>
      </c>
      <c r="H7" s="141" t="s">
        <v>5</v>
      </c>
      <c r="I7" s="141" t="s">
        <v>4</v>
      </c>
      <c r="J7" s="141" t="s">
        <v>22</v>
      </c>
      <c r="K7" s="141" t="s">
        <v>2</v>
      </c>
      <c r="L7" s="141" t="s">
        <v>22</v>
      </c>
      <c r="M7" s="157" t="s">
        <v>2</v>
      </c>
      <c r="N7" s="161" t="s">
        <v>4</v>
      </c>
      <c r="O7" s="141" t="s">
        <v>2</v>
      </c>
      <c r="P7" s="141" t="s">
        <v>4</v>
      </c>
      <c r="Q7" s="142" t="s">
        <v>2</v>
      </c>
      <c r="R7" s="144" t="s">
        <v>5</v>
      </c>
      <c r="S7" s="141" t="s">
        <v>30</v>
      </c>
      <c r="T7" s="142" t="s">
        <v>4</v>
      </c>
    </row>
    <row r="8" spans="1:22" ht="16.5" thickBot="1">
      <c r="A8" s="156" t="s">
        <v>29</v>
      </c>
      <c r="B8" s="163"/>
      <c r="C8" s="164"/>
      <c r="D8" s="199">
        <f t="shared" ref="D8:D14" si="0">B8+C8</f>
        <v>0</v>
      </c>
      <c r="E8" s="181"/>
      <c r="F8" s="144" t="s">
        <v>30</v>
      </c>
      <c r="G8" s="141" t="s">
        <v>5</v>
      </c>
      <c r="H8" s="141" t="s">
        <v>5</v>
      </c>
      <c r="I8" s="141" t="s">
        <v>4</v>
      </c>
      <c r="J8" s="141" t="s">
        <v>22</v>
      </c>
      <c r="K8" s="141" t="s">
        <v>2</v>
      </c>
      <c r="L8" s="141" t="s">
        <v>22</v>
      </c>
      <c r="M8" s="157" t="s">
        <v>2</v>
      </c>
      <c r="N8" s="161" t="s">
        <v>4</v>
      </c>
      <c r="O8" s="141" t="s">
        <v>2</v>
      </c>
      <c r="P8" s="141" t="s">
        <v>4</v>
      </c>
      <c r="Q8" s="142" t="s">
        <v>2</v>
      </c>
      <c r="R8" s="144" t="s">
        <v>5</v>
      </c>
      <c r="S8" s="141" t="s">
        <v>4</v>
      </c>
      <c r="T8" s="142" t="s">
        <v>4</v>
      </c>
    </row>
    <row r="9" spans="1:22" ht="16.5" thickBot="1">
      <c r="A9" s="5" t="s">
        <v>9</v>
      </c>
      <c r="B9" s="165"/>
      <c r="C9" s="166"/>
      <c r="D9" s="199">
        <f t="shared" si="0"/>
        <v>0</v>
      </c>
      <c r="E9" s="182"/>
      <c r="F9" s="28" t="s">
        <v>30</v>
      </c>
      <c r="G9" s="6" t="s">
        <v>5</v>
      </c>
      <c r="H9" s="6" t="s">
        <v>5</v>
      </c>
      <c r="I9" s="3" t="s">
        <v>30</v>
      </c>
      <c r="J9" s="6" t="s">
        <v>22</v>
      </c>
      <c r="K9" s="6" t="s">
        <v>2</v>
      </c>
      <c r="L9" s="6" t="s">
        <v>22</v>
      </c>
      <c r="M9" s="159" t="s">
        <v>2</v>
      </c>
      <c r="N9" s="123" t="s">
        <v>4</v>
      </c>
      <c r="O9" s="6" t="s">
        <v>2</v>
      </c>
      <c r="P9" s="3" t="s">
        <v>4</v>
      </c>
      <c r="Q9" s="7" t="s">
        <v>2</v>
      </c>
      <c r="R9" s="28" t="s">
        <v>5</v>
      </c>
      <c r="S9" s="3" t="s">
        <v>30</v>
      </c>
      <c r="T9" s="7" t="s">
        <v>4</v>
      </c>
    </row>
    <row r="10" spans="1:22" ht="16.5" thickBot="1">
      <c r="A10" s="5" t="s">
        <v>8</v>
      </c>
      <c r="B10" s="165"/>
      <c r="C10" s="166"/>
      <c r="D10" s="199">
        <f t="shared" si="0"/>
        <v>0</v>
      </c>
      <c r="E10" s="182"/>
      <c r="F10" s="28" t="s">
        <v>30</v>
      </c>
      <c r="G10" s="6" t="s">
        <v>5</v>
      </c>
      <c r="H10" s="6" t="s">
        <v>5</v>
      </c>
      <c r="I10" s="6" t="s">
        <v>30</v>
      </c>
      <c r="J10" s="6" t="s">
        <v>22</v>
      </c>
      <c r="K10" s="6" t="s">
        <v>2</v>
      </c>
      <c r="L10" s="6" t="s">
        <v>22</v>
      </c>
      <c r="M10" s="159" t="s">
        <v>2</v>
      </c>
      <c r="N10" s="124" t="s">
        <v>30</v>
      </c>
      <c r="O10" s="6" t="s">
        <v>2</v>
      </c>
      <c r="P10" s="6" t="s">
        <v>30</v>
      </c>
      <c r="Q10" s="7" t="s">
        <v>2</v>
      </c>
      <c r="R10" s="28" t="s">
        <v>30</v>
      </c>
      <c r="S10" s="6" t="s">
        <v>30</v>
      </c>
      <c r="T10" s="7" t="s">
        <v>30</v>
      </c>
    </row>
    <row r="11" spans="1:22" ht="16.5" thickBot="1">
      <c r="A11" s="5" t="s">
        <v>7</v>
      </c>
      <c r="B11" s="165"/>
      <c r="C11" s="166"/>
      <c r="D11" s="199">
        <f t="shared" si="0"/>
        <v>0</v>
      </c>
      <c r="E11" s="182"/>
      <c r="F11" s="28" t="s">
        <v>30</v>
      </c>
      <c r="G11" s="6" t="s">
        <v>5</v>
      </c>
      <c r="H11" s="6" t="s">
        <v>5</v>
      </c>
      <c r="I11" s="3" t="s">
        <v>30</v>
      </c>
      <c r="J11" s="6" t="s">
        <v>22</v>
      </c>
      <c r="K11" s="6" t="s">
        <v>2</v>
      </c>
      <c r="L11" s="6" t="s">
        <v>22</v>
      </c>
      <c r="M11" s="159" t="s">
        <v>2</v>
      </c>
      <c r="N11" s="123" t="s">
        <v>30</v>
      </c>
      <c r="O11" s="6" t="s">
        <v>2</v>
      </c>
      <c r="P11" s="3" t="s">
        <v>30</v>
      </c>
      <c r="Q11" s="7" t="s">
        <v>6</v>
      </c>
      <c r="R11" s="28" t="s">
        <v>5</v>
      </c>
      <c r="S11" s="3" t="s">
        <v>30</v>
      </c>
      <c r="T11" s="7" t="s">
        <v>4</v>
      </c>
    </row>
    <row r="12" spans="1:22" ht="16.5" thickBot="1">
      <c r="A12" s="5" t="s">
        <v>42</v>
      </c>
      <c r="B12" s="165"/>
      <c r="C12" s="166"/>
      <c r="D12" s="199">
        <f t="shared" si="0"/>
        <v>0</v>
      </c>
      <c r="E12" s="182"/>
      <c r="F12" s="27" t="s">
        <v>30</v>
      </c>
      <c r="G12" s="6" t="s">
        <v>5</v>
      </c>
      <c r="H12" s="6" t="s">
        <v>5</v>
      </c>
      <c r="I12" s="6" t="s">
        <v>30</v>
      </c>
      <c r="J12" s="6" t="s">
        <v>22</v>
      </c>
      <c r="K12" s="6" t="s">
        <v>2</v>
      </c>
      <c r="L12" s="6" t="s">
        <v>22</v>
      </c>
      <c r="M12" s="159" t="s">
        <v>2</v>
      </c>
      <c r="N12" s="124" t="s">
        <v>30</v>
      </c>
      <c r="O12" s="6" t="s">
        <v>2</v>
      </c>
      <c r="P12" s="6" t="s">
        <v>30</v>
      </c>
      <c r="Q12" s="7" t="s">
        <v>6</v>
      </c>
      <c r="R12" s="28" t="s">
        <v>30</v>
      </c>
      <c r="S12" s="3" t="s">
        <v>30</v>
      </c>
      <c r="T12" s="7" t="s">
        <v>30</v>
      </c>
    </row>
    <row r="13" spans="1:22" ht="16.5" thickBot="1">
      <c r="A13" s="5" t="s">
        <v>10</v>
      </c>
      <c r="B13" s="165"/>
      <c r="C13" s="166"/>
      <c r="D13" s="199">
        <f t="shared" si="0"/>
        <v>0</v>
      </c>
      <c r="E13" s="182"/>
      <c r="F13" s="27" t="s">
        <v>30</v>
      </c>
      <c r="G13" s="6" t="s">
        <v>5</v>
      </c>
      <c r="H13" s="6" t="s">
        <v>5</v>
      </c>
      <c r="I13" s="6" t="s">
        <v>30</v>
      </c>
      <c r="J13" s="6" t="s">
        <v>22</v>
      </c>
      <c r="K13" s="6" t="s">
        <v>5</v>
      </c>
      <c r="L13" s="6" t="s">
        <v>22</v>
      </c>
      <c r="M13" s="159" t="s">
        <v>2</v>
      </c>
      <c r="N13" s="124" t="s">
        <v>5</v>
      </c>
      <c r="O13" s="6" t="s">
        <v>5</v>
      </c>
      <c r="P13" s="6" t="s">
        <v>30</v>
      </c>
      <c r="Q13" s="7" t="s">
        <v>6</v>
      </c>
      <c r="R13" s="28" t="s">
        <v>30</v>
      </c>
      <c r="S13" s="6" t="s">
        <v>30</v>
      </c>
      <c r="T13" s="7" t="s">
        <v>30</v>
      </c>
    </row>
    <row r="14" spans="1:22">
      <c r="A14" s="5" t="s">
        <v>115</v>
      </c>
      <c r="B14" s="165"/>
      <c r="C14" s="166"/>
      <c r="D14" s="199">
        <f t="shared" si="0"/>
        <v>0</v>
      </c>
      <c r="E14" s="182"/>
      <c r="F14" s="27" t="s">
        <v>30</v>
      </c>
      <c r="G14" s="6" t="s">
        <v>5</v>
      </c>
      <c r="H14" s="6" t="s">
        <v>5</v>
      </c>
      <c r="I14" s="6"/>
      <c r="J14" s="6"/>
      <c r="K14" s="6" t="s">
        <v>5</v>
      </c>
      <c r="L14" s="6" t="s">
        <v>5</v>
      </c>
      <c r="M14" s="159" t="s">
        <v>5</v>
      </c>
      <c r="N14" s="124" t="s">
        <v>5</v>
      </c>
      <c r="O14" s="6" t="s">
        <v>5</v>
      </c>
      <c r="P14" s="6" t="s">
        <v>2</v>
      </c>
      <c r="Q14" s="7" t="s">
        <v>5</v>
      </c>
      <c r="R14" s="28" t="s">
        <v>5</v>
      </c>
      <c r="S14" s="6" t="s">
        <v>5</v>
      </c>
      <c r="T14" s="7" t="s">
        <v>5</v>
      </c>
    </row>
    <row r="15" spans="1:22">
      <c r="A15" s="5" t="s">
        <v>24</v>
      </c>
      <c r="B15" s="167"/>
      <c r="C15" s="101"/>
      <c r="D15" s="180"/>
      <c r="E15" s="183"/>
      <c r="F15" s="28" t="s">
        <v>5</v>
      </c>
      <c r="G15" s="6" t="s">
        <v>5</v>
      </c>
      <c r="H15" s="6" t="s">
        <v>5</v>
      </c>
      <c r="I15" s="6" t="s">
        <v>4</v>
      </c>
      <c r="J15" s="6" t="s">
        <v>5</v>
      </c>
      <c r="K15" s="6" t="s">
        <v>5</v>
      </c>
      <c r="L15" s="6" t="s">
        <v>5</v>
      </c>
      <c r="M15" s="159" t="s">
        <v>5</v>
      </c>
      <c r="N15" s="124" t="s">
        <v>5</v>
      </c>
      <c r="O15" s="6" t="s">
        <v>5</v>
      </c>
      <c r="P15" s="6" t="s">
        <v>5</v>
      </c>
      <c r="Q15" s="7" t="s">
        <v>5</v>
      </c>
      <c r="R15" s="28" t="s">
        <v>5</v>
      </c>
      <c r="S15" s="6" t="s">
        <v>4</v>
      </c>
      <c r="T15" s="7" t="s">
        <v>5</v>
      </c>
    </row>
    <row r="16" spans="1:22">
      <c r="A16" s="5" t="s">
        <v>25</v>
      </c>
      <c r="B16" s="167"/>
      <c r="C16" s="101"/>
      <c r="D16" s="180"/>
      <c r="E16" s="183"/>
      <c r="F16" s="28" t="s">
        <v>5</v>
      </c>
      <c r="G16" s="6" t="s">
        <v>5</v>
      </c>
      <c r="H16" s="6" t="s">
        <v>5</v>
      </c>
      <c r="I16" s="6" t="s">
        <v>5</v>
      </c>
      <c r="J16" s="6" t="s">
        <v>5</v>
      </c>
      <c r="K16" s="6" t="s">
        <v>5</v>
      </c>
      <c r="L16" s="6" t="s">
        <v>5</v>
      </c>
      <c r="M16" s="159" t="s">
        <v>5</v>
      </c>
      <c r="N16" s="124" t="s">
        <v>5</v>
      </c>
      <c r="O16" s="6" t="s">
        <v>5</v>
      </c>
      <c r="P16" s="6" t="s">
        <v>5</v>
      </c>
      <c r="Q16" s="7" t="s">
        <v>5</v>
      </c>
      <c r="R16" s="28" t="s">
        <v>5</v>
      </c>
      <c r="S16" s="6" t="s">
        <v>22</v>
      </c>
      <c r="T16" s="7" t="s">
        <v>5</v>
      </c>
    </row>
    <row r="17" spans="1:21">
      <c r="A17" s="5" t="s">
        <v>26</v>
      </c>
      <c r="B17" s="167"/>
      <c r="C17" s="101"/>
      <c r="D17" s="180"/>
      <c r="E17" s="183"/>
      <c r="F17" s="28" t="s">
        <v>5</v>
      </c>
      <c r="G17" s="6" t="s">
        <v>5</v>
      </c>
      <c r="H17" s="6" t="s">
        <v>5</v>
      </c>
      <c r="I17" s="6" t="s">
        <v>5</v>
      </c>
      <c r="J17" s="6" t="s">
        <v>5</v>
      </c>
      <c r="K17" s="6" t="s">
        <v>5</v>
      </c>
      <c r="L17" s="6" t="s">
        <v>5</v>
      </c>
      <c r="M17" s="159" t="s">
        <v>5</v>
      </c>
      <c r="N17" s="124" t="s">
        <v>5</v>
      </c>
      <c r="O17" s="6" t="s">
        <v>5</v>
      </c>
      <c r="P17" s="6" t="s">
        <v>5</v>
      </c>
      <c r="Q17" s="7" t="s">
        <v>5</v>
      </c>
      <c r="R17" s="28" t="s">
        <v>5</v>
      </c>
      <c r="S17" s="6" t="s">
        <v>30</v>
      </c>
      <c r="T17" s="7" t="s">
        <v>30</v>
      </c>
    </row>
    <row r="18" spans="1:21">
      <c r="A18" s="5" t="s">
        <v>13</v>
      </c>
      <c r="B18" s="167"/>
      <c r="C18" s="101"/>
      <c r="D18" s="180"/>
      <c r="E18" s="182"/>
      <c r="F18" s="28" t="s">
        <v>5</v>
      </c>
      <c r="G18" s="3" t="s">
        <v>4</v>
      </c>
      <c r="H18" s="6" t="s">
        <v>5</v>
      </c>
      <c r="I18" s="6" t="s">
        <v>5</v>
      </c>
      <c r="J18" s="6" t="s">
        <v>5</v>
      </c>
      <c r="K18" s="6" t="s">
        <v>5</v>
      </c>
      <c r="L18" s="6" t="s">
        <v>5</v>
      </c>
      <c r="M18" s="159" t="s">
        <v>5</v>
      </c>
      <c r="N18" s="124" t="s">
        <v>5</v>
      </c>
      <c r="O18" s="6" t="s">
        <v>5</v>
      </c>
      <c r="P18" s="6" t="s">
        <v>5</v>
      </c>
      <c r="Q18" s="7" t="s">
        <v>5</v>
      </c>
      <c r="R18" s="28" t="s">
        <v>5</v>
      </c>
      <c r="S18" s="6" t="s">
        <v>5</v>
      </c>
      <c r="T18" s="7" t="s">
        <v>5</v>
      </c>
    </row>
    <row r="19" spans="1:21">
      <c r="A19" s="5" t="s">
        <v>14</v>
      </c>
      <c r="B19" s="167"/>
      <c r="C19" s="101"/>
      <c r="D19" s="180"/>
      <c r="E19" s="182"/>
      <c r="F19" s="27" t="s">
        <v>30</v>
      </c>
      <c r="G19" s="6" t="s">
        <v>30</v>
      </c>
      <c r="H19" s="6" t="s">
        <v>30</v>
      </c>
      <c r="I19" s="6" t="s">
        <v>5</v>
      </c>
      <c r="J19" s="6" t="s">
        <v>5</v>
      </c>
      <c r="K19" s="6" t="s">
        <v>5</v>
      </c>
      <c r="L19" s="6" t="s">
        <v>5</v>
      </c>
      <c r="M19" s="159" t="s">
        <v>5</v>
      </c>
      <c r="N19" s="124" t="s">
        <v>5</v>
      </c>
      <c r="O19" s="6" t="s">
        <v>5</v>
      </c>
      <c r="P19" s="6" t="s">
        <v>5</v>
      </c>
      <c r="Q19" s="7" t="s">
        <v>5</v>
      </c>
      <c r="R19" s="28" t="s">
        <v>5</v>
      </c>
      <c r="S19" s="6" t="s">
        <v>5</v>
      </c>
      <c r="T19" s="7" t="s">
        <v>5</v>
      </c>
      <c r="U19" s="8"/>
    </row>
    <row r="20" spans="1:21" ht="16.5" thickBot="1">
      <c r="A20" s="69" t="s">
        <v>108</v>
      </c>
      <c r="B20" s="218"/>
      <c r="C20" s="219"/>
      <c r="D20" s="220"/>
      <c r="E20" s="221"/>
      <c r="F20" s="78" t="s">
        <v>136</v>
      </c>
      <c r="G20" s="36" t="s">
        <v>136</v>
      </c>
      <c r="H20" s="36" t="s">
        <v>136</v>
      </c>
      <c r="I20" s="36" t="s">
        <v>136</v>
      </c>
      <c r="J20" s="36" t="s">
        <v>136</v>
      </c>
      <c r="K20" s="36" t="s">
        <v>136</v>
      </c>
      <c r="L20" s="36" t="s">
        <v>136</v>
      </c>
      <c r="M20" s="37" t="s">
        <v>137</v>
      </c>
      <c r="N20" s="78" t="s">
        <v>30</v>
      </c>
      <c r="O20" s="36" t="s">
        <v>2</v>
      </c>
      <c r="P20" s="36" t="s">
        <v>5</v>
      </c>
      <c r="Q20" s="37" t="s">
        <v>5</v>
      </c>
      <c r="R20" s="79" t="s">
        <v>136</v>
      </c>
      <c r="S20" s="36" t="s">
        <v>136</v>
      </c>
      <c r="T20" s="37" t="s">
        <v>136</v>
      </c>
    </row>
    <row r="21" spans="1:21" ht="16.5" thickBot="1">
      <c r="A21" s="207" t="s">
        <v>109</v>
      </c>
      <c r="B21" s="208">
        <f>SUM(B1:B20)</f>
        <v>0</v>
      </c>
      <c r="C21" s="209">
        <f>SUM(C1:C20)</f>
        <v>0</v>
      </c>
      <c r="D21" s="210">
        <f>SUM(D7:D20)</f>
        <v>0</v>
      </c>
      <c r="E21" s="134"/>
      <c r="F21" s="13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8"/>
    </row>
    <row r="22" spans="1:21" ht="15.75" customHeight="1" thickBot="1">
      <c r="A22" s="14"/>
      <c r="B22" s="136"/>
      <c r="C22" s="136"/>
      <c r="D22" s="135"/>
      <c r="E22" s="13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1" ht="15.75" customHeight="1" thickBot="1">
      <c r="A23" s="19" t="s">
        <v>39</v>
      </c>
      <c r="B23" s="136"/>
      <c r="C23" s="136"/>
      <c r="D23" s="135"/>
      <c r="E23" s="13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1" ht="15.75" customHeight="1">
      <c r="A24" s="18" t="s">
        <v>34</v>
      </c>
      <c r="B24" s="134"/>
      <c r="C24" s="134"/>
      <c r="D24" s="135"/>
      <c r="E24" s="13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1" ht="15.75" customHeight="1">
      <c r="A25" s="18" t="s">
        <v>43</v>
      </c>
      <c r="B25" s="134"/>
      <c r="C25" s="134"/>
      <c r="D25" s="135"/>
      <c r="E25" s="13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1" ht="15.75" customHeight="1">
      <c r="A26" s="16" t="s">
        <v>35</v>
      </c>
      <c r="B26" s="137"/>
      <c r="C26" s="137"/>
      <c r="D26" s="138"/>
      <c r="E26" s="13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1" ht="15.75" customHeight="1">
      <c r="A27" s="16" t="s">
        <v>36</v>
      </c>
      <c r="B27" s="137"/>
      <c r="C27" s="137"/>
      <c r="D27" s="138"/>
      <c r="E27" s="13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1" ht="15.75" customHeight="1">
      <c r="A28" s="16" t="s">
        <v>37</v>
      </c>
      <c r="B28" s="139"/>
      <c r="C28" s="139"/>
      <c r="D28" s="139"/>
      <c r="E28" s="140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1" ht="15.75" customHeight="1" thickBot="1">
      <c r="A29" s="179" t="s">
        <v>38</v>
      </c>
      <c r="B29" s="134"/>
      <c r="C29" s="134"/>
      <c r="D29" s="135"/>
      <c r="E29" s="13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1" ht="15.75" customHeight="1" thickBot="1">
      <c r="A30" s="23"/>
      <c r="D30" s="91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1" ht="27" customHeight="1" thickBot="1">
      <c r="A31" s="9"/>
      <c r="B31" s="9"/>
      <c r="C31" s="9"/>
      <c r="D31" s="99"/>
      <c r="E31" s="250" t="s">
        <v>110</v>
      </c>
      <c r="F31" s="251"/>
    </row>
    <row r="32" spans="1:21" ht="25.5">
      <c r="A32" s="110" t="s">
        <v>113</v>
      </c>
      <c r="B32" s="111" t="s">
        <v>44</v>
      </c>
      <c r="C32" s="112" t="s">
        <v>48</v>
      </c>
      <c r="D32" s="112" t="s">
        <v>49</v>
      </c>
      <c r="E32" s="113" t="s">
        <v>111</v>
      </c>
      <c r="F32" s="114" t="s">
        <v>112</v>
      </c>
    </row>
    <row r="33" spans="1:6">
      <c r="A33" s="115" t="s">
        <v>45</v>
      </c>
      <c r="B33" s="202"/>
      <c r="C33" s="119">
        <v>1</v>
      </c>
      <c r="D33" s="108">
        <v>0</v>
      </c>
      <c r="E33" s="200"/>
      <c r="F33" s="98">
        <f>B33*E33</f>
        <v>0</v>
      </c>
    </row>
    <row r="34" spans="1:6">
      <c r="A34" s="115" t="s">
        <v>46</v>
      </c>
      <c r="B34" s="202"/>
      <c r="C34" s="96" t="s">
        <v>50</v>
      </c>
      <c r="D34" s="108" t="s">
        <v>77</v>
      </c>
      <c r="E34" s="200"/>
      <c r="F34" s="98">
        <f t="shared" ref="F34:F35" si="1">B34*E34</f>
        <v>0</v>
      </c>
    </row>
    <row r="35" spans="1:6" ht="16.5" thickBot="1">
      <c r="A35" s="116" t="s">
        <v>47</v>
      </c>
      <c r="B35" s="203"/>
      <c r="C35" s="97" t="s">
        <v>52</v>
      </c>
      <c r="D35" s="117" t="s">
        <v>51</v>
      </c>
      <c r="E35" s="201"/>
      <c r="F35" s="118">
        <f t="shared" si="1"/>
        <v>0</v>
      </c>
    </row>
    <row r="36" spans="1:6" ht="16.5" thickBot="1">
      <c r="A36" s="106"/>
      <c r="B36" s="237" t="s">
        <v>114</v>
      </c>
      <c r="C36" s="238"/>
      <c r="D36" s="238"/>
      <c r="E36" s="239"/>
      <c r="F36" s="107">
        <f>SUM(F33:F35)</f>
        <v>0</v>
      </c>
    </row>
  </sheetData>
  <sheetProtection selectLockedCells="1" selectUnlockedCells="1"/>
  <mergeCells count="8">
    <mergeCell ref="N6:O6"/>
    <mergeCell ref="P6:Q6"/>
    <mergeCell ref="R6:T6"/>
    <mergeCell ref="E31:F31"/>
    <mergeCell ref="B36:E36"/>
    <mergeCell ref="A6:E6"/>
    <mergeCell ref="I6:K6"/>
    <mergeCell ref="L6:M6"/>
  </mergeCells>
  <pageMargins left="0.25" right="0.25" top="0.75" bottom="0.75" header="0.3" footer="0.3"/>
  <pageSetup scale="5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4E4F9-C261-4706-BD82-38BF95628D9D}">
  <dimension ref="A1:G83"/>
  <sheetViews>
    <sheetView view="pageLayout" zoomScaleNormal="75" workbookViewId="0">
      <selection activeCell="B24" sqref="B24"/>
    </sheetView>
  </sheetViews>
  <sheetFormatPr defaultColWidth="8.625" defaultRowHeight="15"/>
  <cols>
    <col min="1" max="1" width="11.75" style="42" customWidth="1"/>
    <col min="2" max="2" width="13.5" style="42" customWidth="1"/>
    <col min="3" max="3" width="13.625" style="42" customWidth="1"/>
    <col min="4" max="4" width="13.25" style="42" customWidth="1"/>
    <col min="5" max="5" width="13.375" style="42" customWidth="1"/>
    <col min="6" max="16384" width="8.625" style="42"/>
  </cols>
  <sheetData>
    <row r="1" spans="1:7" customFormat="1" ht="15.75">
      <c r="A1" s="38" t="s">
        <v>78</v>
      </c>
      <c r="B1" s="39"/>
      <c r="C1" s="39"/>
      <c r="D1" s="39"/>
      <c r="E1" s="39"/>
    </row>
    <row r="2" spans="1:7">
      <c r="A2" s="40" t="s">
        <v>74</v>
      </c>
      <c r="B2" s="41"/>
      <c r="C2" s="41"/>
      <c r="D2" s="41"/>
      <c r="E2" s="41"/>
      <c r="G2" s="222"/>
    </row>
    <row r="3" spans="1:7">
      <c r="A3" s="40" t="s">
        <v>84</v>
      </c>
      <c r="B3" s="41"/>
      <c r="C3" s="41"/>
      <c r="D3" s="41"/>
      <c r="E3" s="41"/>
      <c r="G3" s="222"/>
    </row>
    <row r="4" spans="1:7">
      <c r="A4" s="40" t="s">
        <v>85</v>
      </c>
      <c r="B4" s="41"/>
      <c r="C4" s="41"/>
      <c r="D4" s="41"/>
      <c r="E4" s="41"/>
      <c r="G4" s="222"/>
    </row>
    <row r="5" spans="1:7">
      <c r="A5" s="43"/>
      <c r="B5" s="41"/>
      <c r="C5" s="41"/>
      <c r="D5" s="41"/>
      <c r="E5" s="41"/>
      <c r="G5" s="222"/>
    </row>
    <row r="6" spans="1:7">
      <c r="A6" s="44" t="s">
        <v>62</v>
      </c>
      <c r="B6" s="41"/>
      <c r="C6" s="41"/>
      <c r="D6" s="41"/>
      <c r="E6" s="41"/>
      <c r="G6" s="222"/>
    </row>
    <row r="7" spans="1:7">
      <c r="A7" s="45"/>
      <c r="B7" s="41"/>
      <c r="C7" s="41"/>
      <c r="D7" s="41"/>
      <c r="E7" s="41"/>
      <c r="G7" s="222"/>
    </row>
    <row r="8" spans="1:7">
      <c r="A8" s="22" t="s">
        <v>63</v>
      </c>
      <c r="B8" s="22" t="s">
        <v>64</v>
      </c>
      <c r="C8" s="22" t="s">
        <v>65</v>
      </c>
      <c r="D8" s="22" t="s">
        <v>66</v>
      </c>
      <c r="E8" s="41"/>
      <c r="G8" s="222"/>
    </row>
    <row r="9" spans="1:7" ht="54.6" customHeight="1">
      <c r="A9" s="46" t="s">
        <v>67</v>
      </c>
      <c r="B9" s="46" t="s">
        <v>69</v>
      </c>
      <c r="C9" s="46" t="s">
        <v>71</v>
      </c>
      <c r="D9" s="46" t="s">
        <v>71</v>
      </c>
      <c r="E9" s="41"/>
      <c r="G9" s="222"/>
    </row>
    <row r="10" spans="1:7" ht="33" customHeight="1">
      <c r="A10" s="46" t="s">
        <v>68</v>
      </c>
      <c r="B10" s="46" t="s">
        <v>70</v>
      </c>
      <c r="C10" s="46" t="s">
        <v>72</v>
      </c>
      <c r="D10" s="46" t="s">
        <v>73</v>
      </c>
      <c r="E10" s="41"/>
      <c r="G10" s="222"/>
    </row>
    <row r="11" spans="1:7">
      <c r="A11" s="47"/>
      <c r="B11" s="41"/>
      <c r="C11" s="41"/>
      <c r="D11" s="41"/>
      <c r="E11" s="41"/>
      <c r="G11" s="222"/>
    </row>
    <row r="12" spans="1:7">
      <c r="G12" s="222"/>
    </row>
    <row r="13" spans="1:7" customFormat="1" ht="15.75">
      <c r="A13" s="48" t="s">
        <v>86</v>
      </c>
      <c r="G13" s="222"/>
    </row>
    <row r="14" spans="1:7">
      <c r="A14" s="49" t="s">
        <v>87</v>
      </c>
      <c r="G14" s="223"/>
    </row>
    <row r="15" spans="1:7" s="50" customFormat="1">
      <c r="A15" s="49" t="s">
        <v>88</v>
      </c>
      <c r="G15" s="223"/>
    </row>
    <row r="16" spans="1:7" s="50" customFormat="1">
      <c r="A16" s="49"/>
    </row>
    <row r="17" spans="1:7" s="50" customFormat="1">
      <c r="A17" s="49"/>
      <c r="G17" s="42"/>
    </row>
    <row r="18" spans="1:7" ht="15.75">
      <c r="A18" s="33" t="s">
        <v>89</v>
      </c>
    </row>
    <row r="19" spans="1:7">
      <c r="A19" s="31"/>
    </row>
    <row r="20" spans="1:7">
      <c r="A20" s="32" t="s">
        <v>125</v>
      </c>
    </row>
    <row r="21" spans="1:7">
      <c r="A21" s="52"/>
    </row>
    <row r="22" spans="1:7">
      <c r="A22" s="192" t="s">
        <v>126</v>
      </c>
      <c r="G22" s="50"/>
    </row>
    <row r="23" spans="1:7" s="50" customFormat="1">
      <c r="A23" s="51" t="s">
        <v>90</v>
      </c>
    </row>
    <row r="24" spans="1:7" s="50" customFormat="1">
      <c r="A24" s="193" t="s">
        <v>91</v>
      </c>
    </row>
    <row r="25" spans="1:7" s="50" customFormat="1">
      <c r="A25" s="51"/>
    </row>
    <row r="26" spans="1:7" s="50" customFormat="1">
      <c r="A26" s="32" t="s">
        <v>96</v>
      </c>
    </row>
    <row r="27" spans="1:7" s="50" customFormat="1">
      <c r="A27" s="193" t="s">
        <v>119</v>
      </c>
    </row>
    <row r="28" spans="1:7" s="50" customFormat="1">
      <c r="A28" s="193"/>
      <c r="G28" s="222"/>
    </row>
    <row r="29" spans="1:7" customFormat="1" ht="15.75">
      <c r="A29" s="54" t="s">
        <v>132</v>
      </c>
      <c r="B29" s="42"/>
      <c r="C29" s="42"/>
    </row>
    <row r="30" spans="1:7" s="50" customFormat="1">
      <c r="A30" s="51"/>
    </row>
    <row r="31" spans="1:7" s="53" customFormat="1">
      <c r="A31" s="32" t="s">
        <v>123</v>
      </c>
    </row>
    <row r="32" spans="1:7">
      <c r="A32" s="193" t="s">
        <v>117</v>
      </c>
    </row>
    <row r="33" spans="1:5">
      <c r="A33" s="204" t="s">
        <v>139</v>
      </c>
    </row>
    <row r="34" spans="1:5">
      <c r="A34" s="193" t="s">
        <v>127</v>
      </c>
    </row>
    <row r="35" spans="1:5">
      <c r="A35" s="193"/>
    </row>
    <row r="36" spans="1:5">
      <c r="A36" s="194" t="s">
        <v>128</v>
      </c>
    </row>
    <row r="37" spans="1:5">
      <c r="A37" s="194" t="s">
        <v>118</v>
      </c>
    </row>
    <row r="38" spans="1:5">
      <c r="A38" s="57" t="s">
        <v>94</v>
      </c>
    </row>
    <row r="39" spans="1:5" ht="15.75" thickBot="1"/>
    <row r="40" spans="1:5" s="50" customFormat="1" ht="79.5" customHeight="1" thickBot="1">
      <c r="B40" s="168" t="s">
        <v>104</v>
      </c>
      <c r="C40" s="169" t="s">
        <v>105</v>
      </c>
      <c r="D40" s="171" t="s">
        <v>124</v>
      </c>
      <c r="E40" s="170" t="s">
        <v>107</v>
      </c>
    </row>
    <row r="41" spans="1:5">
      <c r="A41" s="52"/>
    </row>
    <row r="42" spans="1:5" s="53" customFormat="1">
      <c r="B42" s="55" t="s">
        <v>120</v>
      </c>
    </row>
    <row r="43" spans="1:5">
      <c r="B43" s="193" t="s">
        <v>121</v>
      </c>
    </row>
    <row r="44" spans="1:5">
      <c r="A44" s="58"/>
      <c r="B44" s="195" t="s">
        <v>122</v>
      </c>
    </row>
    <row r="46" spans="1:5" s="53" customFormat="1">
      <c r="B46" s="55" t="s">
        <v>138</v>
      </c>
    </row>
    <row r="47" spans="1:5">
      <c r="B47" s="193" t="s">
        <v>130</v>
      </c>
    </row>
    <row r="48" spans="1:5">
      <c r="B48" s="193" t="s">
        <v>131</v>
      </c>
    </row>
    <row r="49" spans="1:7" ht="15.75" thickBot="1">
      <c r="B49" s="51"/>
    </row>
    <row r="50" spans="1:7" ht="15.75" thickBot="1">
      <c r="B50" s="59" t="s">
        <v>75</v>
      </c>
      <c r="C50" s="60" t="s">
        <v>76</v>
      </c>
      <c r="D50" s="60" t="s">
        <v>95</v>
      </c>
      <c r="E50" s="60" t="s">
        <v>129</v>
      </c>
    </row>
    <row r="51" spans="1:7" ht="72.599999999999994" customHeight="1" thickBot="1">
      <c r="B51" s="61" t="s">
        <v>59</v>
      </c>
      <c r="C51" s="62" t="s">
        <v>41</v>
      </c>
      <c r="D51" s="62" t="s">
        <v>55</v>
      </c>
      <c r="E51" s="62" t="s">
        <v>56</v>
      </c>
    </row>
    <row r="52" spans="1:7">
      <c r="A52" s="58"/>
    </row>
    <row r="53" spans="1:7">
      <c r="A53" s="58"/>
    </row>
    <row r="54" spans="1:7">
      <c r="A54" s="32" t="s">
        <v>134</v>
      </c>
    </row>
    <row r="55" spans="1:7">
      <c r="A55" s="58"/>
    </row>
    <row r="56" spans="1:7">
      <c r="A56" s="198" t="s">
        <v>135</v>
      </c>
    </row>
    <row r="57" spans="1:7">
      <c r="A57" s="74" t="s">
        <v>100</v>
      </c>
    </row>
    <row r="58" spans="1:7">
      <c r="A58" s="205" t="s">
        <v>141</v>
      </c>
    </row>
    <row r="59" spans="1:7" ht="15.75" thickBot="1">
      <c r="A59" s="74"/>
    </row>
    <row r="60" spans="1:7" ht="15.75" thickBot="1">
      <c r="A60" s="145"/>
      <c r="B60" s="145"/>
      <c r="C60" s="145"/>
      <c r="D60" s="146"/>
      <c r="E60" s="266" t="s">
        <v>110</v>
      </c>
      <c r="F60" s="267"/>
    </row>
    <row r="61" spans="1:7" ht="25.5">
      <c r="A61" s="268" t="s">
        <v>113</v>
      </c>
      <c r="B61" s="269"/>
      <c r="C61" s="111" t="s">
        <v>44</v>
      </c>
      <c r="D61" s="112" t="s">
        <v>48</v>
      </c>
      <c r="E61" s="112" t="s">
        <v>49</v>
      </c>
      <c r="F61" s="147" t="s">
        <v>111</v>
      </c>
      <c r="G61" s="114" t="s">
        <v>112</v>
      </c>
    </row>
    <row r="62" spans="1:7">
      <c r="A62" s="148" t="s">
        <v>45</v>
      </c>
      <c r="B62" s="196"/>
      <c r="C62" s="149"/>
      <c r="D62" s="119">
        <v>1</v>
      </c>
      <c r="E62" s="108">
        <v>0</v>
      </c>
      <c r="F62" s="150"/>
      <c r="G62" s="151"/>
    </row>
    <row r="63" spans="1:7">
      <c r="A63" s="148" t="s">
        <v>46</v>
      </c>
      <c r="B63" s="196"/>
      <c r="C63" s="149"/>
      <c r="D63" s="96" t="s">
        <v>50</v>
      </c>
      <c r="E63" s="108" t="s">
        <v>77</v>
      </c>
      <c r="F63" s="150"/>
      <c r="G63" s="151"/>
    </row>
    <row r="64" spans="1:7" ht="15.75" thickBot="1">
      <c r="A64" s="152" t="s">
        <v>47</v>
      </c>
      <c r="B64" s="197"/>
      <c r="C64" s="153"/>
      <c r="D64" s="97" t="s">
        <v>52</v>
      </c>
      <c r="E64" s="117" t="s">
        <v>51</v>
      </c>
      <c r="F64" s="154"/>
      <c r="G64" s="155"/>
    </row>
    <row r="65" spans="1:7" ht="16.5" thickBot="1">
      <c r="A65" s="263" t="s">
        <v>114</v>
      </c>
      <c r="B65" s="264"/>
      <c r="C65" s="264"/>
      <c r="D65" s="264"/>
      <c r="E65" s="264"/>
      <c r="F65" s="265"/>
      <c r="G65" s="107">
        <f>SUM(G62:G64)</f>
        <v>0</v>
      </c>
    </row>
    <row r="66" spans="1:7">
      <c r="A66" s="52"/>
    </row>
    <row r="67" spans="1:7">
      <c r="A67" s="52"/>
    </row>
    <row r="68" spans="1:7" customFormat="1" ht="15.75">
      <c r="A68" s="54"/>
      <c r="B68" s="42"/>
      <c r="C68" s="42"/>
    </row>
    <row r="69" spans="1:7" s="53" customFormat="1" ht="15" customHeight="1">
      <c r="A69" s="55" t="s">
        <v>133</v>
      </c>
    </row>
    <row r="70" spans="1:7">
      <c r="A70" s="206" t="s">
        <v>142</v>
      </c>
    </row>
    <row r="71" spans="1:7">
      <c r="A71" s="56"/>
    </row>
    <row r="72" spans="1:7">
      <c r="A72" s="56"/>
    </row>
    <row r="73" spans="1:7" s="53" customFormat="1">
      <c r="A73" s="55" t="s">
        <v>92</v>
      </c>
    </row>
    <row r="74" spans="1:7">
      <c r="A74" s="56" t="s">
        <v>93</v>
      </c>
    </row>
    <row r="75" spans="1:7" s="50" customFormat="1">
      <c r="A75" s="31"/>
      <c r="B75" s="42"/>
      <c r="C75" s="42"/>
      <c r="D75" s="42"/>
      <c r="E75" s="42"/>
      <c r="F75" s="42"/>
    </row>
    <row r="76" spans="1:7" s="50" customFormat="1">
      <c r="A76" s="31"/>
      <c r="B76" s="42"/>
      <c r="C76" s="42"/>
      <c r="D76" s="42"/>
      <c r="E76" s="42"/>
      <c r="F76" s="42"/>
    </row>
    <row r="77" spans="1:7" s="50" customFormat="1">
      <c r="A77" s="75" t="s">
        <v>101</v>
      </c>
      <c r="B77" s="42"/>
      <c r="C77" s="42"/>
      <c r="D77" s="42"/>
      <c r="E77" s="42"/>
      <c r="F77" s="42"/>
    </row>
    <row r="78" spans="1:7">
      <c r="A78" s="77" t="s">
        <v>102</v>
      </c>
    </row>
    <row r="79" spans="1:7">
      <c r="A79" s="76" t="s">
        <v>103</v>
      </c>
    </row>
    <row r="80" spans="1:7">
      <c r="A80" s="32"/>
    </row>
    <row r="81" spans="1:6">
      <c r="A81" s="51"/>
      <c r="B81" s="50"/>
      <c r="C81" s="50"/>
      <c r="D81" s="50"/>
      <c r="E81" s="50"/>
      <c r="F81" s="50"/>
    </row>
    <row r="82" spans="1:6">
      <c r="A82" s="51"/>
      <c r="B82" s="50"/>
      <c r="C82" s="50"/>
      <c r="D82" s="50"/>
      <c r="E82" s="50"/>
      <c r="F82" s="50"/>
    </row>
    <row r="83" spans="1:6">
      <c r="A83" s="51"/>
      <c r="B83" s="50"/>
      <c r="C83" s="50"/>
      <c r="D83" s="50"/>
      <c r="E83" s="50"/>
      <c r="F83" s="50"/>
    </row>
  </sheetData>
  <sortState xmlns:xlrd2="http://schemas.microsoft.com/office/spreadsheetml/2017/richdata2" ref="G2:G33">
    <sortCondition ref="G2:G33"/>
  </sortState>
  <mergeCells count="3">
    <mergeCell ref="A65:F65"/>
    <mergeCell ref="E60:F60"/>
    <mergeCell ref="A61:B61"/>
  </mergeCells>
  <pageMargins left="0.25" right="0.25" top="0.5" bottom="0.5" header="0" footer="0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D3FED0B2B0745A899C5E2CA0C0ED5" ma:contentTypeVersion="2" ma:contentTypeDescription="Create a new document." ma:contentTypeScope="" ma:versionID="f2a97d006865e11f899eca9fb64118c3">
  <xsd:schema xmlns:xsd="http://www.w3.org/2001/XMLSchema" xmlns:xs="http://www.w3.org/2001/XMLSchema" xmlns:p="http://schemas.microsoft.com/office/2006/metadata/properties" xmlns:ns2="028bafbd-090b-4d56-903f-4c7e689ac554" targetNamespace="http://schemas.microsoft.com/office/2006/metadata/properties" ma:root="true" ma:fieldsID="3a2dddb7c01945d57f064c4d7ae9fba5" ns2:_="">
    <xsd:import namespace="028bafbd-090b-4d56-903f-4c7e689ac55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8bafbd-090b-4d56-903f-4c7e689ac55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2C4D75-7898-4B6C-83EB-CBA924C72D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B1EF1B-47E0-423D-B6CB-E57CB136D039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028bafbd-090b-4d56-903f-4c7e689ac554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B645CB-9AC8-4AE1-8F11-6BB82F1191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8bafbd-090b-4d56-903f-4c7e689ac5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N24x7  &lt;25</vt:lpstr>
      <vt:lpstr>Administrative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Gonzalez, Carey (FAA)</cp:lastModifiedBy>
  <cp:revision/>
  <cp:lastPrinted>2024-09-05T12:29:32Z</cp:lastPrinted>
  <dcterms:created xsi:type="dcterms:W3CDTF">2023-07-05T15:15:43Z</dcterms:created>
  <dcterms:modified xsi:type="dcterms:W3CDTF">2026-04-09T16:39:15Z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0x010100C9ED3FED0B2B0745A899C5E2CA0C0ED5</vt:lpwstr>
  </property>
</Properties>
</file>